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786D24-ABD8-4C51-957F-F70FEF022B9F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Penyuluh Perindag Pertama" sheetId="1" r:id="rId1"/>
    <sheet name="Penyuluh Perindag Muda" sheetId="2" r:id="rId2"/>
    <sheet name="Penyuluh Perindag Madya" sheetId="3" r:id="rId3"/>
    <sheet name="Reka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bbg739jMOvsC871iM0ZlLPsrMeA=="/>
    </ext>
  </extLst>
</workbook>
</file>

<file path=xl/calcChain.xml><?xml version="1.0" encoding="utf-8"?>
<calcChain xmlns="http://schemas.openxmlformats.org/spreadsheetml/2006/main">
  <c r="J41" i="2" l="1"/>
  <c r="H47" i="3"/>
  <c r="J47" i="3" s="1"/>
  <c r="H46" i="3"/>
  <c r="J46" i="3" s="1"/>
  <c r="H45" i="3"/>
  <c r="J45" i="3" s="1"/>
  <c r="H44" i="3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/>
  <c r="H24" i="3"/>
  <c r="J24" i="3" s="1"/>
  <c r="H23" i="3"/>
  <c r="H22" i="3"/>
  <c r="J22" i="3" s="1"/>
  <c r="H21" i="3"/>
  <c r="J21" i="3" s="1"/>
  <c r="H20" i="3"/>
  <c r="J20" i="3" s="1"/>
  <c r="H19" i="3"/>
  <c r="J19" i="3" s="1"/>
  <c r="H18" i="3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H41" i="2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L36" i="1"/>
  <c r="M36" i="1" s="1"/>
  <c r="N36" i="1" s="1"/>
  <c r="J36" i="1"/>
  <c r="L35" i="1"/>
  <c r="M35" i="1" s="1"/>
  <c r="N35" i="1" s="1"/>
  <c r="J35" i="1"/>
  <c r="L34" i="1"/>
  <c r="M34" i="1" s="1"/>
  <c r="N34" i="1" s="1"/>
  <c r="H34" i="1"/>
  <c r="J34" i="1" s="1"/>
  <c r="L33" i="1"/>
  <c r="M33" i="1" s="1"/>
  <c r="N33" i="1" s="1"/>
  <c r="J33" i="1"/>
  <c r="L32" i="1"/>
  <c r="M32" i="1" s="1"/>
  <c r="N32" i="1" s="1"/>
  <c r="J32" i="1"/>
  <c r="L31" i="1"/>
  <c r="M31" i="1" s="1"/>
  <c r="N31" i="1" s="1"/>
  <c r="J31" i="1"/>
  <c r="L30" i="1"/>
  <c r="M30" i="1" s="1"/>
  <c r="N30" i="1" s="1"/>
  <c r="J30" i="1"/>
  <c r="L29" i="1"/>
  <c r="M29" i="1" s="1"/>
  <c r="N29" i="1" s="1"/>
  <c r="J29" i="1"/>
  <c r="L28" i="1"/>
  <c r="J28" i="1"/>
  <c r="L27" i="1"/>
  <c r="M27" i="1"/>
  <c r="N27" i="1" s="1"/>
  <c r="L26" i="1"/>
  <c r="J26" i="1"/>
  <c r="L25" i="1"/>
  <c r="M25" i="1" s="1"/>
  <c r="N25" i="1" s="1"/>
  <c r="H25" i="1"/>
  <c r="J25" i="1" s="1"/>
  <c r="L24" i="1"/>
  <c r="M24" i="1" s="1"/>
  <c r="N24" i="1" s="1"/>
  <c r="H24" i="1"/>
  <c r="J24" i="1" s="1"/>
  <c r="L23" i="1"/>
  <c r="M23" i="1" s="1"/>
  <c r="N23" i="1" s="1"/>
  <c r="H23" i="1"/>
  <c r="J23" i="1" s="1"/>
  <c r="L22" i="1"/>
  <c r="M22" i="1" s="1"/>
  <c r="N22" i="1" s="1"/>
  <c r="H22" i="1"/>
  <c r="J22" i="1" s="1"/>
  <c r="L21" i="1"/>
  <c r="M21" i="1" s="1"/>
  <c r="N21" i="1" s="1"/>
  <c r="H21" i="1"/>
  <c r="J21" i="1" s="1"/>
  <c r="L20" i="1"/>
  <c r="M20" i="1" s="1"/>
  <c r="N20" i="1" s="1"/>
  <c r="H20" i="1"/>
  <c r="J20" i="1" s="1"/>
  <c r="L19" i="1"/>
  <c r="M19" i="1" s="1"/>
  <c r="N19" i="1" s="1"/>
  <c r="H19" i="1"/>
  <c r="J19" i="1" s="1"/>
  <c r="L18" i="1"/>
  <c r="M18" i="1" s="1"/>
  <c r="N18" i="1" s="1"/>
  <c r="H18" i="1"/>
  <c r="J18" i="1" s="1"/>
  <c r="L17" i="1"/>
  <c r="M17" i="1" s="1"/>
  <c r="N17" i="1" s="1"/>
  <c r="H17" i="1"/>
  <c r="J17" i="1" s="1"/>
  <c r="L16" i="1"/>
  <c r="M16" i="1" s="1"/>
  <c r="N16" i="1" s="1"/>
  <c r="H16" i="1"/>
  <c r="J16" i="1" s="1"/>
  <c r="L15" i="1"/>
  <c r="M15" i="1" s="1"/>
  <c r="N15" i="1" s="1"/>
  <c r="H15" i="1"/>
  <c r="J15" i="1" s="1"/>
  <c r="L14" i="1"/>
  <c r="M14" i="1" s="1"/>
  <c r="N14" i="1" s="1"/>
  <c r="H14" i="1"/>
  <c r="J14" i="1" s="1"/>
  <c r="L13" i="1"/>
  <c r="M13" i="1" s="1"/>
  <c r="N13" i="1" s="1"/>
  <c r="H13" i="1"/>
  <c r="J13" i="1" s="1"/>
  <c r="L12" i="1"/>
  <c r="M12" i="1" s="1"/>
  <c r="N12" i="1" s="1"/>
  <c r="H12" i="1"/>
  <c r="J12" i="1" s="1"/>
  <c r="L11" i="1"/>
  <c r="M11" i="1" s="1"/>
  <c r="N11" i="1" s="1"/>
  <c r="H11" i="1"/>
  <c r="J11" i="1" s="1"/>
  <c r="L10" i="1"/>
  <c r="M10" i="1" s="1"/>
  <c r="N10" i="1" s="1"/>
  <c r="H10" i="1"/>
  <c r="J10" i="1" s="1"/>
  <c r="L9" i="1"/>
  <c r="M9" i="1" s="1"/>
  <c r="N9" i="1" s="1"/>
  <c r="H9" i="1"/>
  <c r="J9" i="1" s="1"/>
  <c r="J23" i="3" l="1"/>
  <c r="J18" i="3"/>
  <c r="J48" i="3" s="1"/>
  <c r="J49" i="3" s="1"/>
  <c r="D9" i="4" s="1"/>
  <c r="J44" i="3"/>
  <c r="M28" i="1"/>
  <c r="N28" i="1" s="1"/>
  <c r="J27" i="1"/>
  <c r="J37" i="1" s="1"/>
  <c r="J38" i="1" s="1"/>
  <c r="D7" i="4" s="1"/>
  <c r="M26" i="1"/>
  <c r="N26" i="1" s="1"/>
  <c r="J42" i="2"/>
  <c r="J71" i="2" s="1"/>
  <c r="J72" i="2" s="1"/>
  <c r="D8" i="4" s="1"/>
  <c r="E7" i="4" l="1"/>
</calcChain>
</file>

<file path=xl/sharedStrings.xml><?xml version="1.0" encoding="utf-8"?>
<sst xmlns="http://schemas.openxmlformats.org/spreadsheetml/2006/main" count="343" uniqueCount="168">
  <si>
    <t>ABK PENYULUH PERINDAG PERTAMA</t>
  </si>
  <si>
    <t>NAMA JABATAN</t>
  </si>
  <si>
    <t>UNIT KERJA</t>
  </si>
  <si>
    <t>: Dinas Perindustrian dan Perdagangan</t>
  </si>
  <si>
    <t>IKTISAR JABATAN</t>
  </si>
  <si>
    <t>: Melakukan kegiatan penyuluhan dalam bidang perindustrian dan perdagangan</t>
  </si>
  <si>
    <t>NO</t>
  </si>
  <si>
    <t>BUTIR KEGIATAN</t>
  </si>
  <si>
    <t>HASIL KERJA
(SATUAN)</t>
  </si>
  <si>
    <t>ANGKA KREDIT
(Akb)</t>
  </si>
  <si>
    <t>KONSTANTA
(Kt)</t>
  </si>
  <si>
    <t>JUMLAH HASIL</t>
  </si>
  <si>
    <t>WAKTU PENYELESAIAN BUTIR KEGIATAN (Wpk)</t>
  </si>
  <si>
    <t>WAKTU KERJA EFEKTIF</t>
  </si>
  <si>
    <t>JUMLAH FORMASI (FORMASI JAK)</t>
  </si>
  <si>
    <t>Mengidentifikasi permasalahan usaha indag</t>
  </si>
  <si>
    <t>Dokumen</t>
  </si>
  <si>
    <t>Menyusun instrumen pengumpulan data potensi wilayah usaha indag</t>
  </si>
  <si>
    <t>Sebagai penyaji dalam diskusi konsep program penyuluhan usaha indag</t>
  </si>
  <si>
    <t>Kegiatan</t>
  </si>
  <si>
    <t>Mengumpulkan data pedoman penyuluhan indag</t>
  </si>
  <si>
    <t>Menyusun rencana kerja tahunan</t>
  </si>
  <si>
    <t>Menyusun materi penyuluhan bidang usaha indag kecil pasar modern luar negeri</t>
  </si>
  <si>
    <t>Melakukan kunjungan tatap muka/ anjangsana kepada pengusaha bidang, usaha indag kecil pasar modern luar negeri</t>
  </si>
  <si>
    <t>Melakukan kunjungan tatap muka kepada kelompok usaha indag kecil pasar modern luar negeri</t>
  </si>
  <si>
    <t>Menyusun proposal kegiatan mimbar sarasehan bidang usaha indag</t>
  </si>
  <si>
    <t>Membuat materi/modul untuk pelatihan indag usaha indag kecil pasar tradisional</t>
  </si>
  <si>
    <t>Mengajar dalam pelatihan/kursus usaha indag kecil pasar tradisional</t>
  </si>
  <si>
    <t>Melakukan desiminasi teknologi baru usaha indag kecil pasar modern</t>
  </si>
  <si>
    <t>Menyusun petunjuk informasi indag dalam bentuk, media cetak poster</t>
  </si>
  <si>
    <t>Membimbing pengumpulan data penyusunan proposal usaha indag</t>
  </si>
  <si>
    <t>Membimbing penyusunan rencana tahunan usaha indag kecil pasar tradisional</t>
  </si>
  <si>
    <t>Bimbingan penerapan sistem manajemen mutu usaha indag kecil pasar tradisional</t>
  </si>
  <si>
    <t>Bimbingan penerapan manajemen lingkungan pengolah limbah fisika, kimia, sosekbid, ISO-14000 bidang usaha indag kecil pasar tradisional</t>
  </si>
  <si>
    <t>Memberikan jasa konsultasi survei lapangan</t>
  </si>
  <si>
    <t>Membimbing pemenuhan kelayakan ekspor/impor</t>
  </si>
  <si>
    <t>Merekrut calon wirausaha baru indag dan atau inkubator</t>
  </si>
  <si>
    <t>WUB</t>
  </si>
  <si>
    <t>Menyusun rancangan profil investasi</t>
  </si>
  <si>
    <t>Mengumpulkan data sebagai bahan penyusunan profil investasi</t>
  </si>
  <si>
    <t>Membuat informasi peluang pasar usaha indag</t>
  </si>
  <si>
    <t>Pengawasan standar klausul baku barang dan jasa yang beredar</t>
  </si>
  <si>
    <t>Penyebarluasan informasi hasil pengawasan</t>
  </si>
  <si>
    <t>Menyusun proposal pameran indag</t>
  </si>
  <si>
    <t>Membuat desain display pameran indag</t>
  </si>
  <si>
    <t>Sebagai penyaji dalam diskusi konsep laporan hasil pelaksanaan penyuluhan usaha indag</t>
  </si>
  <si>
    <t>JUMLAH</t>
  </si>
  <si>
    <t>JUMLAH PEGAWAI</t>
  </si>
  <si>
    <t>Menganalisis data potensi wilayah usaha indag</t>
  </si>
  <si>
    <t>Sebagai penyaji dalam diskusi konsep hasil identifikasi</t>
  </si>
  <si>
    <t>Sebagai narasumber dalam diskusi konsep hasil identifikasi</t>
  </si>
  <si>
    <t>Merumuskan alternatif pemecahan masalah usaha indag</t>
  </si>
  <si>
    <t>Merumuskan kebutuhan penyuluhan usaha indag</t>
  </si>
  <si>
    <t>Sebagai narasumber dalam pembahasan faktor-faktor penentu</t>
  </si>
  <si>
    <t>Menyusun konsep program penyuluhan usaha indag</t>
  </si>
  <si>
    <t>Sebagai pembahas dalam diskusi konsep program penyuluhan usaha indag</t>
  </si>
  <si>
    <t>Mengolah dan menganalisis data sebagai bahan penyusunan pedoman penyuluhan indag</t>
  </si>
  <si>
    <t>Menyusun konsep pedoman penyuluhan indag</t>
  </si>
  <si>
    <t>Sebagai penyaji diskusi konsep pedoman penyuluh indag</t>
  </si>
  <si>
    <t>Sebagai pembahas diskusi konsep pedoman penyuluh indag</t>
  </si>
  <si>
    <t>Merumuskan konsep pedoman penyuluhan indag</t>
  </si>
  <si>
    <t>Mengolah dan menganalisis data sebagai bahan penyusunan juklak/juknis penyuluhan indag</t>
  </si>
  <si>
    <t>Menyusun konsep juklak/juknis penyuluhan indag</t>
  </si>
  <si>
    <t>Merumuskan konsep juklak/juknis penyuluhan indag</t>
  </si>
  <si>
    <t>Mengumpulkan dan mengolah bahan/data informasi bahan penyempurnaan kebijaksanaan</t>
  </si>
  <si>
    <t>Menyusun materi penyuluhan bidang usaha indag menengah tingkat kesulitan I</t>
  </si>
  <si>
    <t>Melakukan kunjungan tatap muka/anjangsana kepada pengusaha bidang usaha indag menengah tingkat kesulitan I</t>
  </si>
  <si>
    <t>Melakukan kunjungan tatap muka kepada kelompok usaha indag menengah tingkat kesulitan I</t>
  </si>
  <si>
    <t>Sebagai moderator temu lapangan/temu wicara dengan usaha indag</t>
  </si>
  <si>
    <t>Menyusun proposal kegiatan temu wicara dengan usaha indag</t>
  </si>
  <si>
    <t>Menjadi penyaji dalam temu wicara dengan usaha indag</t>
  </si>
  <si>
    <t>Menyusun proposal temu bisnis dengan usaha indag</t>
  </si>
  <si>
    <t>Menyusun laporan hasil temu bisnis dengan usaha indag</t>
  </si>
  <si>
    <t>Sebagai narasumber kegiatan mimbar sarasehan bidang usaha indag</t>
  </si>
  <si>
    <t>Membuat materi/modul untuk pelatihan usaha indag kecil pasar modern</t>
  </si>
  <si>
    <t>Mengajar dalam pelatihan/kursus usaha indag kecil pasar modern</t>
  </si>
  <si>
    <t>Melakukan kegiatan penyuluhan melalui media elektronika radio</t>
  </si>
  <si>
    <t>Melakukan layanan jasa konsultasi usaha indag secara langsung</t>
  </si>
  <si>
    <t>Melakukan desiminasi teknologi baru usaha indag menengah</t>
  </si>
  <si>
    <t>Menyusun petunjuk informasi indag dalam bentuk media elektronika sound slide</t>
  </si>
  <si>
    <t>Membimbing analisis data penyusunan proposal usaha indag</t>
  </si>
  <si>
    <t>Menyusun rancangan studi kelayakan business plan (rancangan usaha)</t>
  </si>
  <si>
    <t>Sebagai penyaji dalam presentasi rancangan studi kelayakan business plan (rancangan usaha)</t>
  </si>
  <si>
    <t>Menyusun studi kelayakan business plan (rancangan usaha)</t>
  </si>
  <si>
    <t>Membimbing penyusunan rencana tahunan usaha indag kecil pasar modern</t>
  </si>
  <si>
    <t>Bimbingan penerapan sistem manajemen mutu usaha indag kecil pasar modern</t>
  </si>
  <si>
    <t>Bimbingan penerapan manajemen lingkungan pengolah limbah fisika, kimia, sosekbid ISO-14000 bidang usaha indag kecil pasar modern</t>
  </si>
  <si>
    <t>Melakukan diagnosa dalam rangka memberikan jasa konsultasi usaha indag</t>
  </si>
  <si>
    <t>IKM</t>
  </si>
  <si>
    <t>Mengolah data hasil diagnosa dalam rangka memberikan jasa konsultasi usaha indag</t>
  </si>
  <si>
    <t>Melakukan sosialisasi ketentuan ekspor/impor</t>
  </si>
  <si>
    <t xml:space="preserve">Membimbing penyelesaian dokumen ekspor/impor </t>
  </si>
  <si>
    <t>Menyusun kerangka acuan dan studi AMDAL berdampak penting</t>
  </si>
  <si>
    <t>Menyusun dokumen AMDAL berdampak penting</t>
  </si>
  <si>
    <t>Membimbing calon wirausaha indag dan atau inkubator</t>
  </si>
  <si>
    <t>Membuat evaluasi terbentuknya wirausaha baru indag atau inkubator</t>
  </si>
  <si>
    <t xml:space="preserve">Mengolah data profil investasi </t>
  </si>
  <si>
    <t>Menyusun buku profil investasi</t>
  </si>
  <si>
    <t>Menyajikan informasi peluang pasar usaha indag</t>
  </si>
  <si>
    <t>Menyusun agenda permasalahan dalam rangka negosiator bisnis</t>
  </si>
  <si>
    <t>Menyusun laporan hasil negosiasi bisnis</t>
  </si>
  <si>
    <t>Pemasarakatan peraturan perundang-undangan dan sistem pengawasan</t>
  </si>
  <si>
    <t>Menyusun landasan (AD/ART) /pedoman institusi usaha indag</t>
  </si>
  <si>
    <t>Menyusun katalog dan bahan promosi pameran indag</t>
  </si>
  <si>
    <t>Membuat laporan hasil pameran indag</t>
  </si>
  <si>
    <t>Menyusun rencana kegiatan evaluasi</t>
  </si>
  <si>
    <t>Sebagai pembahas diskusi konsep laporan hasil pelaksanaan penyuluhan usaha indag</t>
  </si>
  <si>
    <t>Merumuskan laporan hasil pelaksanaan penyuluhan usaha indag</t>
  </si>
  <si>
    <t>Sebagai pembahas dalam diskusi konsep hasil identifikasi</t>
  </si>
  <si>
    <t>Sebagai pembahas dalam pembahasan faktor-faktor penentu</t>
  </si>
  <si>
    <t>Sebagai narasumber dalam diskusi konsep program penyuluhan usaha indag</t>
  </si>
  <si>
    <t>Merumuskan konsep program penyuluhan usaha indag</t>
  </si>
  <si>
    <t>Sebagai narasumber dalam diskusi penyusunan konsep pedoman penyuluhan indag</t>
  </si>
  <si>
    <t>Mengumpulkan data dan bahan penyusunan juklak/juknis penyuluhan indag</t>
  </si>
  <si>
    <t>Sebagai narasumber dalam diskusi penyusunan konsep juklak/juknis penyuluhan indag</t>
  </si>
  <si>
    <t>Menyusun rencana/desain kajian</t>
  </si>
  <si>
    <t>Menganalisis data dan merumuskan hasil kajian</t>
  </si>
  <si>
    <t>Menyusun rumusan perubahan/penyempurnaan kebijaksanaan usaha indag</t>
  </si>
  <si>
    <t xml:space="preserve">Menyusun rencana kerja tahunan </t>
  </si>
  <si>
    <t>Menyusun materi penyuluhan usaha indag menengah tingkat kesulitan II</t>
  </si>
  <si>
    <t>Melakukan kunjungan tatap muka/anjangsana kepada pengusaha bidang usaha indag menengah tingkat kesulitan II</t>
  </si>
  <si>
    <t>Melakukan kunjungan tatap muka kepada kelompok usaha indag menengah tingkat kesulitan II</t>
  </si>
  <si>
    <t>Menjadi moderator dalam temu wicara usaha indag</t>
  </si>
  <si>
    <t>Melakukan kontak bisnis dan menghasilkan MOU/Kontrak</t>
  </si>
  <si>
    <t>Mengevaluasi pelaksanaan kesepakatan dalam kegiatan mimbar sarasehan bidang usaha indag</t>
  </si>
  <si>
    <t>Membuat materi/modul untuk pelatihan indag usaha indag menegah</t>
  </si>
  <si>
    <t>Mengajar dalam pelatihan/kursus usaha indag menengah</t>
  </si>
  <si>
    <t>Melakukan kegiatan penyuluhan melalui media elektronika TV</t>
  </si>
  <si>
    <t>Melakukan desiminasi teknologi baru usaha indag besar</t>
  </si>
  <si>
    <t>Menyusun petunjuk informasi indag dalam bentuk media elektronika film/video</t>
  </si>
  <si>
    <t>Menyusun petunjuk informasi indag dalam bentuk naskah radio/TV/seni budaya/pertunjukan</t>
  </si>
  <si>
    <t>Membimbing penyusunan proposal pengembangan usaha indag</t>
  </si>
  <si>
    <t>Mengolah dan menganalisis data hasil penelitian lapangan dalam rangka studi kelayakan business plan (rancangan usaha)</t>
  </si>
  <si>
    <t>Sebagai narasumber presentasi rancangan studi kelayakan</t>
  </si>
  <si>
    <t>Membimbing penyusunan rencana tahunan usaha indag menengah</t>
  </si>
  <si>
    <t>Bimbingan penerapan sistem manajemen mutu usaha indag menengah</t>
  </si>
  <si>
    <t>Analisis kondisi usaha dalam rangka memberikan jasa konsultasi</t>
  </si>
  <si>
    <t>Presentasi rancangan rekomendasi hasil analisis jasa konsultasi</t>
  </si>
  <si>
    <t>Membuat laporan dan rekomendasi jasa konsultan</t>
  </si>
  <si>
    <t>Membimbing penyusunan kerangka acuan dan studi AMDAL berdampak tidak penting</t>
  </si>
  <si>
    <t>Membimbing penyusunan dokumen AMDAL berdampak tidak penting</t>
  </si>
  <si>
    <t>Melakukan kegiatan sebagai negosiator bisnis</t>
  </si>
  <si>
    <t>Melakukan sosialisasi dan desiminasi peraturan dan hasil pengawasan pengembangan aplikasi dibidang pengawasan</t>
  </si>
  <si>
    <t>Menganalisis dan menyusun data hasil pelaksanaan penyuluhan usaha indag</t>
  </si>
  <si>
    <t>Sebagai narasumber dalam diskusi konsep laporan hasil pelaksanaan penyuluhan usaha indag</t>
  </si>
  <si>
    <t>REKAPITULASI HASIL PENGHITUNGAN FORMASI</t>
  </si>
  <si>
    <t>JF PENYULUH PERINDUSTRIAN DAN PERDAGANGAN</t>
  </si>
  <si>
    <t>JENJANG JABATAN</t>
  </si>
  <si>
    <t>Penyuluh Perindustrian dan Perdagangan</t>
  </si>
  <si>
    <t>Penyuluh Perindustrian dan Perdagangan Ahli Pertama</t>
  </si>
  <si>
    <t>Penyuluh Perindustrian dan Perdagangan Ahli Muda</t>
  </si>
  <si>
    <t>Penyuluh Perindustrian dan Perdagangan Ahli Madya</t>
  </si>
  <si>
    <r>
      <t xml:space="preserve">Melakukan penelitian lapangan dalam rangka penyusunan studi kelayakan </t>
    </r>
    <r>
      <rPr>
        <i/>
        <sz val="11"/>
        <color rgb="FFFF0000"/>
        <rFont val="Bookman Old Style"/>
        <family val="1"/>
      </rPr>
      <t>business plan</t>
    </r>
    <r>
      <rPr>
        <sz val="11"/>
        <color rgb="FFFF0000"/>
        <rFont val="Bookman Old Style"/>
        <family val="1"/>
      </rPr>
      <t xml:space="preserve"> (rancangan usaha)</t>
    </r>
  </si>
  <si>
    <t>Bimbingan penerapan manajemen lingkungan pengolahan limbah fisika, kimia, sosekbid ISO-14000 bidang usaha indag menengah</t>
  </si>
  <si>
    <t>PENETAPAN FORMASI JABATAN  PENYULUH PERINDAG</t>
  </si>
  <si>
    <t>JUMLAH PENYULUH PERINDAG</t>
  </si>
  <si>
    <t>(Nama)</t>
  </si>
  <si>
    <t>NIP</t>
  </si>
  <si>
    <t>Kepala Dinas …..</t>
  </si>
  <si>
    <t>Provinsi/Kabupaten/Kota ….</t>
  </si>
  <si>
    <t>(Kota),  (tanggal) (bulan) (tahun)</t>
  </si>
  <si>
    <t>: Penyuluh Perindag Ahli Pertama</t>
  </si>
  <si>
    <t>: Penyuluh Perindag Ahli Muda</t>
  </si>
  <si>
    <t>: Penyuluh Perindag Ahli Madya</t>
  </si>
  <si>
    <t>ABK PENYULUH PERINDAG AHLI MADYA</t>
  </si>
  <si>
    <t>ABK PENYULUH PERINDAG AHLI MUDA</t>
  </si>
  <si>
    <t>Tahun ….........................</t>
  </si>
  <si>
    <t>PEMERINTAH PROVINSI/KABUPATEN/KOTA *) 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</si>
</sst>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4" x14ac:knownFonts="1">
    <font>
      <sz val="11"/>
      <color theme="1"/>
      <name val="Arial"/>
      <scheme val="minor"/>
    </font>
    <font>
      <b/>
      <sz val="11"/>
      <color theme="1"/>
      <name val="Cambria"/>
    </font>
    <font>
      <sz val="11"/>
      <color theme="1"/>
      <name val="Cambria"/>
    </font>
    <font>
      <sz val="11"/>
      <color theme="1"/>
      <name val="Arial"/>
    </font>
    <font>
      <b/>
      <sz val="11"/>
      <color rgb="FFFF0000"/>
      <name val="Cambria"/>
    </font>
    <font>
      <b/>
      <sz val="11"/>
      <color rgb="FF000000"/>
      <name val="Bookman Old Style"/>
    </font>
    <font>
      <sz val="11"/>
      <name val="Arial"/>
    </font>
    <font>
      <b/>
      <sz val="9"/>
      <color rgb="FF000000"/>
      <name val="Bookman Old Style"/>
    </font>
    <font>
      <b/>
      <i/>
      <sz val="11"/>
      <color theme="1"/>
      <name val="Cambria"/>
    </font>
    <font>
      <sz val="11"/>
      <color rgb="FF000000"/>
      <name val="Bookman Old Style"/>
    </font>
    <font>
      <sz val="11"/>
      <color theme="1"/>
      <name val="Bookman Old Style"/>
    </font>
    <font>
      <sz val="11"/>
      <color rgb="FFFF0000"/>
      <name val="Bookman Old Style"/>
    </font>
    <font>
      <sz val="11"/>
      <color theme="0"/>
      <name val="Cambria"/>
    </font>
    <font>
      <sz val="12"/>
      <color theme="1"/>
      <name val="Bookman Old Style"/>
    </font>
    <font>
      <sz val="12"/>
      <color rgb="FFFF0000"/>
      <name val="Bookman Old Style"/>
    </font>
    <font>
      <sz val="11"/>
      <color rgb="FFFF0000"/>
      <name val="Arial"/>
      <scheme val="minor"/>
    </font>
    <font>
      <sz val="11"/>
      <color theme="1"/>
      <name val="Arial"/>
      <scheme val="minor"/>
    </font>
    <font>
      <sz val="12"/>
      <color rgb="FFFF0000"/>
      <name val="Cambria"/>
    </font>
    <font>
      <b/>
      <u/>
      <sz val="12"/>
      <color rgb="FFFF0000"/>
      <name val="Bookman Old Style"/>
    </font>
    <font>
      <b/>
      <u/>
      <sz val="11"/>
      <color rgb="FFFF0000"/>
      <name val="Bookman Old Style"/>
    </font>
    <font>
      <b/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rgb="FFFF0000"/>
      <name val="Bookman Old Style"/>
      <family val="1"/>
    </font>
    <font>
      <sz val="11"/>
      <name val="Bookman Old Style"/>
      <family val="1"/>
    </font>
    <font>
      <sz val="11"/>
      <color rgb="FF000000"/>
      <name val="Bookman Old Style"/>
      <family val="1"/>
    </font>
    <font>
      <sz val="11"/>
      <color rgb="FFFF0000"/>
      <name val="Bookman Old Style"/>
      <family val="1"/>
    </font>
    <font>
      <sz val="11"/>
      <color theme="0"/>
      <name val="Bookman Old Style"/>
      <family val="1"/>
    </font>
    <font>
      <i/>
      <sz val="11"/>
      <color rgb="FFFF0000"/>
      <name val="Bookman Old Style"/>
      <family val="1"/>
    </font>
    <font>
      <sz val="12"/>
      <color rgb="FFFF0000"/>
      <name val="Bookman Old Style"/>
      <family val="1"/>
    </font>
    <font>
      <b/>
      <u/>
      <sz val="12"/>
      <color rgb="FFFF0000"/>
      <name val="Bookman Old Style"/>
      <family val="1"/>
    </font>
    <font>
      <b/>
      <sz val="8"/>
      <color rgb="FF000000"/>
      <name val="Bookman Old Style"/>
      <family val="1"/>
    </font>
    <font>
      <sz val="8"/>
      <name val="Bookman Old Style"/>
      <family val="1"/>
    </font>
    <font>
      <b/>
      <i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rgb="FFFF0000"/>
      <name val="Bookman Old Style"/>
      <family val="1"/>
    </font>
    <font>
      <b/>
      <sz val="12"/>
      <color rgb="FF000000"/>
      <name val="Bookman Old Style"/>
      <family val="1"/>
    </font>
    <font>
      <sz val="12"/>
      <color rgb="FF000000"/>
      <name val="Bookman Old Style"/>
      <family val="1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30" xfId="0" applyFont="1" applyBorder="1" applyAlignment="1">
      <alignment vertical="center"/>
    </xf>
    <xf numFmtId="3" fontId="13" fillId="0" borderId="19" xfId="0" applyNumberFormat="1" applyFont="1" applyBorder="1" applyAlignment="1">
      <alignment horizontal="center" vertical="center"/>
    </xf>
    <xf numFmtId="0" fontId="16" fillId="0" borderId="0" xfId="0" applyFont="1"/>
    <xf numFmtId="1" fontId="13" fillId="0" borderId="2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" fontId="13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6" fillId="0" borderId="1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2" fillId="0" borderId="17" xfId="0" applyFont="1" applyBorder="1" applyAlignment="1">
      <alignment horizontal="center" vertical="center"/>
    </xf>
    <xf numFmtId="0" fontId="29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vertical="top" wrapText="1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38" fillId="0" borderId="0" xfId="0" applyFont="1"/>
    <xf numFmtId="0" fontId="33" fillId="0" borderId="0" xfId="0" applyFont="1"/>
    <xf numFmtId="0" fontId="35" fillId="2" borderId="3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37" fillId="0" borderId="0" xfId="0" applyFont="1"/>
    <xf numFmtId="0" fontId="31" fillId="2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3" fontId="39" fillId="0" borderId="23" xfId="0" applyNumberFormat="1" applyFont="1" applyBorder="1" applyAlignment="1">
      <alignment horizontal="center" vertical="center"/>
    </xf>
    <xf numFmtId="164" fontId="39" fillId="0" borderId="23" xfId="0" applyNumberFormat="1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164" fontId="29" fillId="0" borderId="23" xfId="0" applyNumberFormat="1" applyFont="1" applyBorder="1" applyAlignment="1">
      <alignment horizontal="center" vertical="center" wrapText="1"/>
    </xf>
    <xf numFmtId="3" fontId="29" fillId="4" borderId="23" xfId="0" applyNumberFormat="1" applyFont="1" applyFill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39" fillId="0" borderId="26" xfId="0" applyNumberFormat="1" applyFont="1" applyBorder="1" applyAlignment="1">
      <alignment horizontal="center" vertical="center"/>
    </xf>
    <xf numFmtId="164" fontId="39" fillId="0" borderId="26" xfId="0" applyNumberFormat="1" applyFont="1" applyBorder="1" applyAlignment="1">
      <alignment horizontal="center" vertical="center" wrapText="1"/>
    </xf>
    <xf numFmtId="164" fontId="41" fillId="0" borderId="10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0" fillId="0" borderId="0" xfId="0" applyFont="1"/>
    <xf numFmtId="0" fontId="29" fillId="0" borderId="11" xfId="0" applyFont="1" applyBorder="1"/>
    <xf numFmtId="0" fontId="29" fillId="0" borderId="34" xfId="0" applyFont="1" applyBorder="1"/>
    <xf numFmtId="0" fontId="18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43" fillId="0" borderId="0" xfId="0" applyFont="1" applyAlignment="1">
      <alignment vertical="top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top" wrapText="1"/>
    </xf>
    <xf numFmtId="0" fontId="6" fillId="0" borderId="7" xfId="0" applyFont="1" applyBorder="1"/>
    <xf numFmtId="0" fontId="10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5" fillId="0" borderId="0" xfId="0" applyFont="1"/>
    <xf numFmtId="0" fontId="22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5" fillId="2" borderId="2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vertical="center"/>
    </xf>
    <xf numFmtId="0" fontId="31" fillId="2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38" fillId="0" borderId="0" xfId="0" applyFont="1" applyAlignment="1">
      <alignment horizontal="center"/>
    </xf>
    <xf numFmtId="0" fontId="22" fillId="0" borderId="0" xfId="0" applyFont="1"/>
    <xf numFmtId="0" fontId="31" fillId="2" borderId="2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vertical="center"/>
    </xf>
    <xf numFmtId="0" fontId="39" fillId="0" borderId="25" xfId="0" applyFont="1" applyBorder="1" applyAlignment="1">
      <alignment horizontal="left" vertical="center" wrapText="1"/>
    </xf>
    <xf numFmtId="0" fontId="24" fillId="0" borderId="22" xfId="0" applyFont="1" applyBorder="1" applyAlignment="1">
      <alignment vertical="center"/>
    </xf>
    <xf numFmtId="0" fontId="29" fillId="0" borderId="25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3" fillId="0" borderId="29" xfId="0" applyFont="1" applyBorder="1" applyAlignment="1">
      <alignment horizontal="center" vertical="top"/>
    </xf>
    <xf numFmtId="0" fontId="6" fillId="0" borderId="17" xfId="0" applyFont="1" applyBorder="1"/>
    <xf numFmtId="0" fontId="6" fillId="0" borderId="9" xfId="0" applyFont="1" applyBorder="1"/>
    <xf numFmtId="0" fontId="13" fillId="0" borderId="29" xfId="0" applyFont="1" applyBorder="1" applyAlignment="1">
      <alignment horizontal="left" vertical="top" wrapText="1"/>
    </xf>
    <xf numFmtId="1" fontId="13" fillId="0" borderId="2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27" workbookViewId="0">
      <selection activeCell="G14" sqref="G14"/>
    </sheetView>
  </sheetViews>
  <sheetFormatPr defaultColWidth="12.58203125" defaultRowHeight="15" customHeight="1" x14ac:dyDescent="0.3"/>
  <cols>
    <col min="1" max="1" width="3.83203125" customWidth="1"/>
    <col min="2" max="2" width="18.5" customWidth="1"/>
    <col min="3" max="3" width="31.83203125" customWidth="1"/>
    <col min="4" max="4" width="14.25" customWidth="1"/>
    <col min="5" max="5" width="10.25" customWidth="1"/>
    <col min="6" max="6" width="13.25" customWidth="1"/>
    <col min="7" max="7" width="10.83203125" customWidth="1"/>
    <col min="8" max="8" width="17.6640625" customWidth="1"/>
    <col min="9" max="9" width="13.1640625" customWidth="1"/>
    <col min="10" max="10" width="15.5" customWidth="1"/>
    <col min="11" max="11" width="7.58203125" customWidth="1"/>
    <col min="12" max="14" width="7.58203125" hidden="1" customWidth="1"/>
    <col min="15" max="26" width="7.58203125" customWidth="1"/>
  </cols>
  <sheetData>
    <row r="1" spans="1:26" ht="19.5" customHeight="1" x14ac:dyDescent="0.3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customHeight="1" x14ac:dyDescent="0.3">
      <c r="A3" s="1"/>
      <c r="B3" s="2" t="s">
        <v>1</v>
      </c>
      <c r="C3" s="110" t="s">
        <v>161</v>
      </c>
      <c r="D3" s="3"/>
      <c r="E3" s="2"/>
      <c r="F3" s="4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3"/>
    </row>
    <row r="4" spans="1:26" ht="16" customHeight="1" x14ac:dyDescent="0.3">
      <c r="A4" s="1"/>
      <c r="B4" s="2" t="s">
        <v>2</v>
      </c>
      <c r="C4" s="8" t="s">
        <v>3</v>
      </c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</row>
    <row r="5" spans="1:26" ht="16" customHeight="1" x14ac:dyDescent="0.3">
      <c r="A5" s="1"/>
      <c r="B5" s="2" t="s">
        <v>4</v>
      </c>
      <c r="C5" s="109" t="s">
        <v>5</v>
      </c>
      <c r="D5" s="3"/>
      <c r="E5" s="1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3"/>
    </row>
    <row r="6" spans="1:26" ht="16.5" customHeight="1" x14ac:dyDescent="0.3">
      <c r="A6" s="1"/>
      <c r="B6" s="1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9" customFormat="1" ht="63.5" customHeight="1" x14ac:dyDescent="0.3">
      <c r="A7" s="9" t="s">
        <v>6</v>
      </c>
      <c r="B7" s="119" t="s">
        <v>7</v>
      </c>
      <c r="C7" s="120"/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3" customHeight="1" x14ac:dyDescent="0.3">
      <c r="A8" s="5">
        <v>1</v>
      </c>
      <c r="B8" s="121">
        <v>2</v>
      </c>
      <c r="C8" s="122"/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29" customFormat="1" ht="23.5" customHeight="1" x14ac:dyDescent="0.3">
      <c r="A9" s="23">
        <v>1</v>
      </c>
      <c r="B9" s="123" t="s">
        <v>15</v>
      </c>
      <c r="C9" s="120"/>
      <c r="D9" s="24" t="s">
        <v>16</v>
      </c>
      <c r="E9" s="24">
        <v>0.123</v>
      </c>
      <c r="F9" s="24">
        <v>0.01</v>
      </c>
      <c r="G9" s="25">
        <v>12</v>
      </c>
      <c r="H9" s="26">
        <f t="shared" ref="H9:H25" si="0">E9/F9</f>
        <v>12.299999999999999</v>
      </c>
      <c r="I9" s="26">
        <v>1250</v>
      </c>
      <c r="J9" s="27">
        <f t="shared" ref="J9:J36" si="1">G9*H9/I9</f>
        <v>0.11807999999999999</v>
      </c>
      <c r="K9" s="28"/>
      <c r="L9" s="28">
        <f t="shared" ref="L9:L36" si="2">E9/F9</f>
        <v>12.299999999999999</v>
      </c>
      <c r="M9" s="28">
        <f t="shared" ref="M9:M36" si="3">L9*G9</f>
        <v>147.6</v>
      </c>
      <c r="N9" s="28">
        <f t="shared" ref="N9:N36" si="4">M9/I9</f>
        <v>0.11807999999999999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29" customFormat="1" ht="31" customHeight="1" x14ac:dyDescent="0.3">
      <c r="A10" s="23">
        <v>2</v>
      </c>
      <c r="B10" s="123" t="s">
        <v>17</v>
      </c>
      <c r="C10" s="120"/>
      <c r="D10" s="24" t="s">
        <v>16</v>
      </c>
      <c r="E10" s="24">
        <v>9.1999999999999998E-2</v>
      </c>
      <c r="F10" s="24">
        <v>0.01</v>
      </c>
      <c r="G10" s="25"/>
      <c r="H10" s="26">
        <f t="shared" si="0"/>
        <v>9.1999999999999993</v>
      </c>
      <c r="I10" s="26">
        <v>1250</v>
      </c>
      <c r="J10" s="27">
        <f t="shared" si="1"/>
        <v>0</v>
      </c>
      <c r="K10" s="28"/>
      <c r="L10" s="28">
        <f t="shared" si="2"/>
        <v>9.1999999999999993</v>
      </c>
      <c r="M10" s="28">
        <f t="shared" si="3"/>
        <v>0</v>
      </c>
      <c r="N10" s="28">
        <f t="shared" si="4"/>
        <v>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9" customFormat="1" ht="31" customHeight="1" x14ac:dyDescent="0.3">
      <c r="A11" s="30">
        <v>3</v>
      </c>
      <c r="B11" s="124" t="s">
        <v>18</v>
      </c>
      <c r="C11" s="120"/>
      <c r="D11" s="31" t="s">
        <v>19</v>
      </c>
      <c r="E11" s="31">
        <v>0.04</v>
      </c>
      <c r="F11" s="31">
        <v>0.01</v>
      </c>
      <c r="G11" s="32"/>
      <c r="H11" s="33">
        <f t="shared" si="0"/>
        <v>4</v>
      </c>
      <c r="I11" s="33">
        <v>1250</v>
      </c>
      <c r="J11" s="34">
        <f t="shared" si="1"/>
        <v>0</v>
      </c>
      <c r="K11" s="35"/>
      <c r="L11" s="35">
        <f t="shared" si="2"/>
        <v>4</v>
      </c>
      <c r="M11" s="35">
        <f t="shared" si="3"/>
        <v>0</v>
      </c>
      <c r="N11" s="35">
        <f t="shared" si="4"/>
        <v>0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9" customFormat="1" ht="25" customHeight="1" x14ac:dyDescent="0.3">
      <c r="A12" s="23">
        <v>4</v>
      </c>
      <c r="B12" s="123" t="s">
        <v>20</v>
      </c>
      <c r="C12" s="120"/>
      <c r="D12" s="24" t="s">
        <v>16</v>
      </c>
      <c r="E12" s="24">
        <v>0.106</v>
      </c>
      <c r="F12" s="24">
        <v>0.01</v>
      </c>
      <c r="G12" s="25"/>
      <c r="H12" s="26">
        <f t="shared" si="0"/>
        <v>10.6</v>
      </c>
      <c r="I12" s="26">
        <v>1250</v>
      </c>
      <c r="J12" s="27">
        <f t="shared" si="1"/>
        <v>0</v>
      </c>
      <c r="K12" s="28"/>
      <c r="L12" s="28">
        <f t="shared" si="2"/>
        <v>10.6</v>
      </c>
      <c r="M12" s="28">
        <f t="shared" si="3"/>
        <v>0</v>
      </c>
      <c r="N12" s="28">
        <f t="shared" si="4"/>
        <v>0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s="29" customFormat="1" ht="25" customHeight="1" x14ac:dyDescent="0.3">
      <c r="A13" s="23">
        <v>5</v>
      </c>
      <c r="B13" s="123" t="s">
        <v>21</v>
      </c>
      <c r="C13" s="120"/>
      <c r="D13" s="24" t="s">
        <v>16</v>
      </c>
      <c r="E13" s="24">
        <v>0.18</v>
      </c>
      <c r="F13" s="24">
        <v>0.01</v>
      </c>
      <c r="G13" s="25">
        <v>1</v>
      </c>
      <c r="H13" s="26">
        <f t="shared" si="0"/>
        <v>18</v>
      </c>
      <c r="I13" s="26">
        <v>1250</v>
      </c>
      <c r="J13" s="27">
        <f t="shared" si="1"/>
        <v>1.44E-2</v>
      </c>
      <c r="K13" s="28"/>
      <c r="L13" s="28">
        <f t="shared" si="2"/>
        <v>18</v>
      </c>
      <c r="M13" s="28">
        <f t="shared" si="3"/>
        <v>18</v>
      </c>
      <c r="N13" s="28">
        <f t="shared" si="4"/>
        <v>1.44E-2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s="29" customFormat="1" ht="31" customHeight="1" x14ac:dyDescent="0.3">
      <c r="A14" s="23">
        <v>6</v>
      </c>
      <c r="B14" s="123" t="s">
        <v>22</v>
      </c>
      <c r="C14" s="120"/>
      <c r="D14" s="24" t="s">
        <v>16</v>
      </c>
      <c r="E14" s="24">
        <v>0.13600000000000001</v>
      </c>
      <c r="F14" s="24">
        <v>0.01</v>
      </c>
      <c r="G14" s="25"/>
      <c r="H14" s="26">
        <f t="shared" si="0"/>
        <v>13.600000000000001</v>
      </c>
      <c r="I14" s="26">
        <v>1250</v>
      </c>
      <c r="J14" s="27">
        <f t="shared" si="1"/>
        <v>0</v>
      </c>
      <c r="K14" s="28"/>
      <c r="L14" s="28">
        <f t="shared" si="2"/>
        <v>13.600000000000001</v>
      </c>
      <c r="M14" s="28">
        <f t="shared" si="3"/>
        <v>0</v>
      </c>
      <c r="N14" s="28">
        <f t="shared" si="4"/>
        <v>0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29" customFormat="1" ht="42.5" customHeight="1" x14ac:dyDescent="0.3">
      <c r="A15" s="36">
        <v>7</v>
      </c>
      <c r="B15" s="123" t="s">
        <v>23</v>
      </c>
      <c r="C15" s="120"/>
      <c r="D15" s="24" t="s">
        <v>16</v>
      </c>
      <c r="E15" s="24">
        <v>4.4999999999999998E-2</v>
      </c>
      <c r="F15" s="24">
        <v>0.01</v>
      </c>
      <c r="G15" s="25"/>
      <c r="H15" s="26">
        <f t="shared" si="0"/>
        <v>4.5</v>
      </c>
      <c r="I15" s="26">
        <v>1250</v>
      </c>
      <c r="J15" s="27">
        <f t="shared" si="1"/>
        <v>0</v>
      </c>
      <c r="K15" s="28"/>
      <c r="L15" s="28">
        <f t="shared" si="2"/>
        <v>4.5</v>
      </c>
      <c r="M15" s="28">
        <f t="shared" si="3"/>
        <v>0</v>
      </c>
      <c r="N15" s="28">
        <f t="shared" si="4"/>
        <v>0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29" customFormat="1" ht="31" customHeight="1" x14ac:dyDescent="0.3">
      <c r="A16" s="36">
        <v>8</v>
      </c>
      <c r="B16" s="123" t="s">
        <v>24</v>
      </c>
      <c r="C16" s="120"/>
      <c r="D16" s="24" t="s">
        <v>16</v>
      </c>
      <c r="E16" s="24">
        <v>4.4999999999999998E-2</v>
      </c>
      <c r="F16" s="24">
        <v>0.01</v>
      </c>
      <c r="G16" s="25"/>
      <c r="H16" s="26">
        <f t="shared" si="0"/>
        <v>4.5</v>
      </c>
      <c r="I16" s="26">
        <v>1250</v>
      </c>
      <c r="J16" s="27">
        <f t="shared" si="1"/>
        <v>0</v>
      </c>
      <c r="K16" s="28"/>
      <c r="L16" s="28">
        <f t="shared" si="2"/>
        <v>4.5</v>
      </c>
      <c r="M16" s="28">
        <f t="shared" si="3"/>
        <v>0</v>
      </c>
      <c r="N16" s="28">
        <f t="shared" si="4"/>
        <v>0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29" customFormat="1" ht="31" customHeight="1" x14ac:dyDescent="0.3">
      <c r="A17" s="36">
        <v>9</v>
      </c>
      <c r="B17" s="123" t="s">
        <v>25</v>
      </c>
      <c r="C17" s="120"/>
      <c r="D17" s="24" t="s">
        <v>16</v>
      </c>
      <c r="E17" s="24">
        <v>4.4999999999999998E-2</v>
      </c>
      <c r="F17" s="24">
        <v>0.01</v>
      </c>
      <c r="G17" s="25"/>
      <c r="H17" s="26">
        <f t="shared" si="0"/>
        <v>4.5</v>
      </c>
      <c r="I17" s="26">
        <v>1250</v>
      </c>
      <c r="J17" s="27">
        <f t="shared" si="1"/>
        <v>0</v>
      </c>
      <c r="K17" s="28"/>
      <c r="L17" s="28">
        <f t="shared" si="2"/>
        <v>4.5</v>
      </c>
      <c r="M17" s="28">
        <f t="shared" si="3"/>
        <v>0</v>
      </c>
      <c r="N17" s="28">
        <f t="shared" si="4"/>
        <v>0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29" customFormat="1" ht="31" customHeight="1" x14ac:dyDescent="0.3">
      <c r="A18" s="36">
        <v>10</v>
      </c>
      <c r="B18" s="123" t="s">
        <v>26</v>
      </c>
      <c r="C18" s="120"/>
      <c r="D18" s="24" t="s">
        <v>16</v>
      </c>
      <c r="E18" s="24">
        <v>0.13500000000000001</v>
      </c>
      <c r="F18" s="24">
        <v>0.01</v>
      </c>
      <c r="G18" s="25"/>
      <c r="H18" s="26">
        <f t="shared" si="0"/>
        <v>13.5</v>
      </c>
      <c r="I18" s="24">
        <v>1250</v>
      </c>
      <c r="J18" s="27">
        <f t="shared" si="1"/>
        <v>0</v>
      </c>
      <c r="K18" s="28"/>
      <c r="L18" s="28">
        <f t="shared" si="2"/>
        <v>13.5</v>
      </c>
      <c r="M18" s="28">
        <f t="shared" si="3"/>
        <v>0</v>
      </c>
      <c r="N18" s="28">
        <f t="shared" si="4"/>
        <v>0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29" customFormat="1" ht="31" customHeight="1" x14ac:dyDescent="0.3">
      <c r="A19" s="36">
        <v>11</v>
      </c>
      <c r="B19" s="123" t="s">
        <v>27</v>
      </c>
      <c r="C19" s="120"/>
      <c r="D19" s="24" t="s">
        <v>16</v>
      </c>
      <c r="E19" s="24">
        <v>8.0000000000000002E-3</v>
      </c>
      <c r="F19" s="24">
        <v>0.01</v>
      </c>
      <c r="G19" s="25"/>
      <c r="H19" s="26">
        <f t="shared" si="0"/>
        <v>0.8</v>
      </c>
      <c r="I19" s="24">
        <v>1250</v>
      </c>
      <c r="J19" s="27">
        <f t="shared" si="1"/>
        <v>0</v>
      </c>
      <c r="K19" s="28"/>
      <c r="L19" s="28">
        <f t="shared" si="2"/>
        <v>0.8</v>
      </c>
      <c r="M19" s="28">
        <f t="shared" si="3"/>
        <v>0</v>
      </c>
      <c r="N19" s="28">
        <f t="shared" si="4"/>
        <v>0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29" customFormat="1" ht="31" customHeight="1" x14ac:dyDescent="0.3">
      <c r="A20" s="36">
        <v>12</v>
      </c>
      <c r="B20" s="123" t="s">
        <v>28</v>
      </c>
      <c r="C20" s="120"/>
      <c r="D20" s="24" t="s">
        <v>19</v>
      </c>
      <c r="E20" s="24">
        <v>0.09</v>
      </c>
      <c r="F20" s="24">
        <v>0.01</v>
      </c>
      <c r="G20" s="25"/>
      <c r="H20" s="26">
        <f t="shared" si="0"/>
        <v>9</v>
      </c>
      <c r="I20" s="24">
        <v>1250</v>
      </c>
      <c r="J20" s="27">
        <f t="shared" si="1"/>
        <v>0</v>
      </c>
      <c r="K20" s="28"/>
      <c r="L20" s="28">
        <f t="shared" si="2"/>
        <v>9</v>
      </c>
      <c r="M20" s="28">
        <f t="shared" si="3"/>
        <v>0</v>
      </c>
      <c r="N20" s="28">
        <f t="shared" si="4"/>
        <v>0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s="29" customFormat="1" ht="31" customHeight="1" x14ac:dyDescent="0.3">
      <c r="A21" s="36">
        <v>13</v>
      </c>
      <c r="B21" s="123" t="s">
        <v>29</v>
      </c>
      <c r="C21" s="120"/>
      <c r="D21" s="24" t="s">
        <v>16</v>
      </c>
      <c r="E21" s="24">
        <v>0.46</v>
      </c>
      <c r="F21" s="24">
        <v>0.01</v>
      </c>
      <c r="G21" s="25"/>
      <c r="H21" s="26">
        <f t="shared" si="0"/>
        <v>46</v>
      </c>
      <c r="I21" s="24">
        <v>1250</v>
      </c>
      <c r="J21" s="27">
        <f t="shared" si="1"/>
        <v>0</v>
      </c>
      <c r="K21" s="37"/>
      <c r="L21" s="28">
        <f t="shared" si="2"/>
        <v>46</v>
      </c>
      <c r="M21" s="28">
        <f t="shared" si="3"/>
        <v>0</v>
      </c>
      <c r="N21" s="28">
        <f t="shared" si="4"/>
        <v>0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29" customFormat="1" ht="31" customHeight="1" x14ac:dyDescent="0.3">
      <c r="A22" s="36">
        <v>14</v>
      </c>
      <c r="B22" s="123" t="s">
        <v>30</v>
      </c>
      <c r="C22" s="120"/>
      <c r="D22" s="24" t="s">
        <v>16</v>
      </c>
      <c r="E22" s="24">
        <v>0.14799999999999999</v>
      </c>
      <c r="F22" s="24">
        <v>0.01</v>
      </c>
      <c r="G22" s="25"/>
      <c r="H22" s="26">
        <f t="shared" si="0"/>
        <v>14.799999999999999</v>
      </c>
      <c r="I22" s="24">
        <v>1250</v>
      </c>
      <c r="J22" s="27">
        <f t="shared" si="1"/>
        <v>0</v>
      </c>
      <c r="K22" s="37"/>
      <c r="L22" s="28">
        <f t="shared" si="2"/>
        <v>14.799999999999999</v>
      </c>
      <c r="M22" s="28">
        <f t="shared" si="3"/>
        <v>0</v>
      </c>
      <c r="N22" s="28">
        <f t="shared" si="4"/>
        <v>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29" customFormat="1" ht="31" customHeight="1" x14ac:dyDescent="0.3">
      <c r="A23" s="36">
        <v>15</v>
      </c>
      <c r="B23" s="123" t="s">
        <v>31</v>
      </c>
      <c r="C23" s="120"/>
      <c r="D23" s="24" t="s">
        <v>16</v>
      </c>
      <c r="E23" s="24">
        <v>0.09</v>
      </c>
      <c r="F23" s="24">
        <v>0.01</v>
      </c>
      <c r="G23" s="25"/>
      <c r="H23" s="26">
        <f t="shared" si="0"/>
        <v>9</v>
      </c>
      <c r="I23" s="24">
        <v>1250</v>
      </c>
      <c r="J23" s="27">
        <f t="shared" si="1"/>
        <v>0</v>
      </c>
      <c r="K23" s="37"/>
      <c r="L23" s="28">
        <f t="shared" si="2"/>
        <v>9</v>
      </c>
      <c r="M23" s="28">
        <f t="shared" si="3"/>
        <v>0</v>
      </c>
      <c r="N23" s="28">
        <f t="shared" si="4"/>
        <v>0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29" customFormat="1" ht="31" customHeight="1" x14ac:dyDescent="0.3">
      <c r="A24" s="36">
        <v>16</v>
      </c>
      <c r="B24" s="123" t="s">
        <v>32</v>
      </c>
      <c r="C24" s="120"/>
      <c r="D24" s="24" t="s">
        <v>16</v>
      </c>
      <c r="E24" s="24">
        <v>0.18</v>
      </c>
      <c r="F24" s="24">
        <v>0.01</v>
      </c>
      <c r="G24" s="25"/>
      <c r="H24" s="26">
        <f t="shared" si="0"/>
        <v>18</v>
      </c>
      <c r="I24" s="24">
        <v>1250</v>
      </c>
      <c r="J24" s="27">
        <f t="shared" si="1"/>
        <v>0</v>
      </c>
      <c r="K24" s="37"/>
      <c r="L24" s="28">
        <f t="shared" si="2"/>
        <v>18</v>
      </c>
      <c r="M24" s="28">
        <f t="shared" si="3"/>
        <v>0</v>
      </c>
      <c r="N24" s="28">
        <f t="shared" si="4"/>
        <v>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s="29" customFormat="1" ht="45.5" customHeight="1" x14ac:dyDescent="0.3">
      <c r="A25" s="36">
        <v>17</v>
      </c>
      <c r="B25" s="123" t="s">
        <v>33</v>
      </c>
      <c r="C25" s="120"/>
      <c r="D25" s="24" t="s">
        <v>16</v>
      </c>
      <c r="E25" s="24">
        <v>0.18</v>
      </c>
      <c r="F25" s="24">
        <v>0.01</v>
      </c>
      <c r="G25" s="25"/>
      <c r="H25" s="26">
        <f t="shared" si="0"/>
        <v>18</v>
      </c>
      <c r="I25" s="24">
        <v>1250</v>
      </c>
      <c r="J25" s="27">
        <f t="shared" si="1"/>
        <v>0</v>
      </c>
      <c r="K25" s="37"/>
      <c r="L25" s="28">
        <f t="shared" si="2"/>
        <v>18</v>
      </c>
      <c r="M25" s="28">
        <f t="shared" si="3"/>
        <v>0</v>
      </c>
      <c r="N25" s="28">
        <f t="shared" si="4"/>
        <v>0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s="29" customFormat="1" ht="31" customHeight="1" x14ac:dyDescent="0.3">
      <c r="A26" s="36">
        <v>18</v>
      </c>
      <c r="B26" s="123" t="s">
        <v>34</v>
      </c>
      <c r="C26" s="120"/>
      <c r="D26" s="24" t="s">
        <v>16</v>
      </c>
      <c r="E26" s="24">
        <v>0.106</v>
      </c>
      <c r="F26" s="24">
        <v>0.01</v>
      </c>
      <c r="G26" s="25"/>
      <c r="H26" s="26">
        <v>22</v>
      </c>
      <c r="I26" s="24">
        <v>1250</v>
      </c>
      <c r="J26" s="27">
        <f t="shared" si="1"/>
        <v>0</v>
      </c>
      <c r="K26" s="37"/>
      <c r="L26" s="28">
        <f t="shared" si="2"/>
        <v>10.6</v>
      </c>
      <c r="M26" s="28">
        <f t="shared" si="3"/>
        <v>0</v>
      </c>
      <c r="N26" s="28">
        <f t="shared" si="4"/>
        <v>0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s="29" customFormat="1" ht="31" customHeight="1" x14ac:dyDescent="0.3">
      <c r="A27" s="36">
        <v>19</v>
      </c>
      <c r="B27" s="123" t="s">
        <v>35</v>
      </c>
      <c r="C27" s="120"/>
      <c r="D27" s="24" t="s">
        <v>16</v>
      </c>
      <c r="E27" s="24">
        <v>0.02</v>
      </c>
      <c r="F27" s="24">
        <v>0.01</v>
      </c>
      <c r="G27" s="25"/>
      <c r="H27" s="26">
        <v>4</v>
      </c>
      <c r="I27" s="24">
        <v>1250</v>
      </c>
      <c r="J27" s="27">
        <f t="shared" si="1"/>
        <v>0</v>
      </c>
      <c r="K27" s="37"/>
      <c r="L27" s="28">
        <f t="shared" si="2"/>
        <v>2</v>
      </c>
      <c r="M27" s="28">
        <f t="shared" si="3"/>
        <v>0</v>
      </c>
      <c r="N27" s="28">
        <f t="shared" si="4"/>
        <v>0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29" customFormat="1" ht="31" customHeight="1" x14ac:dyDescent="0.3">
      <c r="A28" s="36">
        <v>20</v>
      </c>
      <c r="B28" s="123" t="s">
        <v>36</v>
      </c>
      <c r="C28" s="120"/>
      <c r="D28" s="24" t="s">
        <v>37</v>
      </c>
      <c r="E28" s="24">
        <v>0.105</v>
      </c>
      <c r="F28" s="24">
        <v>0.01</v>
      </c>
      <c r="G28" s="25"/>
      <c r="H28" s="26">
        <v>22</v>
      </c>
      <c r="I28" s="24">
        <v>1250</v>
      </c>
      <c r="J28" s="27">
        <f t="shared" si="1"/>
        <v>0</v>
      </c>
      <c r="K28" s="37"/>
      <c r="L28" s="28">
        <f t="shared" si="2"/>
        <v>10.5</v>
      </c>
      <c r="M28" s="28">
        <f t="shared" si="3"/>
        <v>0</v>
      </c>
      <c r="N28" s="28">
        <f t="shared" si="4"/>
        <v>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s="29" customFormat="1" ht="31" customHeight="1" x14ac:dyDescent="0.3">
      <c r="A29" s="36">
        <v>21</v>
      </c>
      <c r="B29" s="123" t="s">
        <v>38</v>
      </c>
      <c r="C29" s="120"/>
      <c r="D29" s="24" t="s">
        <v>16</v>
      </c>
      <c r="E29" s="24">
        <v>7.5999999999999998E-2</v>
      </c>
      <c r="F29" s="24">
        <v>0.01</v>
      </c>
      <c r="G29" s="25"/>
      <c r="H29" s="26">
        <v>16</v>
      </c>
      <c r="I29" s="24">
        <v>1250</v>
      </c>
      <c r="J29" s="27">
        <f t="shared" si="1"/>
        <v>0</v>
      </c>
      <c r="K29" s="28"/>
      <c r="L29" s="28">
        <f t="shared" si="2"/>
        <v>7.6</v>
      </c>
      <c r="M29" s="28">
        <f t="shared" si="3"/>
        <v>0</v>
      </c>
      <c r="N29" s="28">
        <f t="shared" si="4"/>
        <v>0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ht="31" customHeight="1" x14ac:dyDescent="0.3">
      <c r="A30" s="36">
        <v>22</v>
      </c>
      <c r="B30" s="123" t="s">
        <v>39</v>
      </c>
      <c r="C30" s="120"/>
      <c r="D30" s="24" t="s">
        <v>16</v>
      </c>
      <c r="E30" s="24">
        <v>7.0000000000000007E-2</v>
      </c>
      <c r="F30" s="24">
        <v>0.01</v>
      </c>
      <c r="G30" s="25"/>
      <c r="H30" s="26">
        <v>14</v>
      </c>
      <c r="I30" s="24">
        <v>1250</v>
      </c>
      <c r="J30" s="27">
        <f t="shared" si="1"/>
        <v>0</v>
      </c>
      <c r="K30" s="28"/>
      <c r="L30" s="28">
        <f t="shared" si="2"/>
        <v>7.0000000000000009</v>
      </c>
      <c r="M30" s="28">
        <f t="shared" si="3"/>
        <v>0</v>
      </c>
      <c r="N30" s="28">
        <f t="shared" si="4"/>
        <v>0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ht="31" customHeight="1" x14ac:dyDescent="0.3">
      <c r="A31" s="36">
        <v>23</v>
      </c>
      <c r="B31" s="123" t="s">
        <v>40</v>
      </c>
      <c r="C31" s="120"/>
      <c r="D31" s="24" t="s">
        <v>16</v>
      </c>
      <c r="E31" s="24">
        <v>7.4999999999999997E-2</v>
      </c>
      <c r="F31" s="24">
        <v>0.01</v>
      </c>
      <c r="G31" s="25"/>
      <c r="H31" s="26">
        <v>16</v>
      </c>
      <c r="I31" s="24">
        <v>1250</v>
      </c>
      <c r="J31" s="27">
        <f t="shared" si="1"/>
        <v>0</v>
      </c>
      <c r="K31" s="28"/>
      <c r="L31" s="28">
        <f t="shared" si="2"/>
        <v>7.5</v>
      </c>
      <c r="M31" s="28">
        <f t="shared" si="3"/>
        <v>0</v>
      </c>
      <c r="N31" s="28">
        <f t="shared" si="4"/>
        <v>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31" customHeight="1" x14ac:dyDescent="0.3">
      <c r="A32" s="36">
        <v>24</v>
      </c>
      <c r="B32" s="123" t="s">
        <v>41</v>
      </c>
      <c r="C32" s="120"/>
      <c r="D32" s="24" t="s">
        <v>16</v>
      </c>
      <c r="E32" s="24">
        <v>0.06</v>
      </c>
      <c r="F32" s="24">
        <v>0.01</v>
      </c>
      <c r="G32" s="25"/>
      <c r="H32" s="26">
        <v>12</v>
      </c>
      <c r="I32" s="24">
        <v>1250</v>
      </c>
      <c r="J32" s="27">
        <f t="shared" si="1"/>
        <v>0</v>
      </c>
      <c r="K32" s="28"/>
      <c r="L32" s="28">
        <f t="shared" si="2"/>
        <v>6</v>
      </c>
      <c r="M32" s="28">
        <f t="shared" si="3"/>
        <v>0</v>
      </c>
      <c r="N32" s="28">
        <f t="shared" si="4"/>
        <v>0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ht="31" customHeight="1" x14ac:dyDescent="0.3">
      <c r="A33" s="36">
        <v>25</v>
      </c>
      <c r="B33" s="123" t="s">
        <v>42</v>
      </c>
      <c r="C33" s="120"/>
      <c r="D33" s="24" t="s">
        <v>16</v>
      </c>
      <c r="E33" s="24">
        <v>7.9000000000000001E-2</v>
      </c>
      <c r="F33" s="24">
        <v>0.01</v>
      </c>
      <c r="G33" s="25"/>
      <c r="H33" s="26">
        <v>16</v>
      </c>
      <c r="I33" s="24">
        <v>1250</v>
      </c>
      <c r="J33" s="27">
        <f t="shared" si="1"/>
        <v>0</v>
      </c>
      <c r="K33" s="28"/>
      <c r="L33" s="28">
        <f t="shared" si="2"/>
        <v>7.9</v>
      </c>
      <c r="M33" s="28">
        <f t="shared" si="3"/>
        <v>0</v>
      </c>
      <c r="N33" s="28">
        <f t="shared" si="4"/>
        <v>0</v>
      </c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 ht="31" customHeight="1" x14ac:dyDescent="0.3">
      <c r="A34" s="36">
        <v>26</v>
      </c>
      <c r="B34" s="123" t="s">
        <v>43</v>
      </c>
      <c r="C34" s="120"/>
      <c r="D34" s="24" t="s">
        <v>16</v>
      </c>
      <c r="E34" s="24">
        <v>0.16800000000000001</v>
      </c>
      <c r="F34" s="24">
        <v>0.01</v>
      </c>
      <c r="G34" s="25"/>
      <c r="H34" s="26">
        <f>17+17</f>
        <v>34</v>
      </c>
      <c r="I34" s="24">
        <v>1250</v>
      </c>
      <c r="J34" s="27">
        <f t="shared" si="1"/>
        <v>0</v>
      </c>
      <c r="K34" s="28"/>
      <c r="L34" s="28">
        <f t="shared" si="2"/>
        <v>16.8</v>
      </c>
      <c r="M34" s="28">
        <f t="shared" si="3"/>
        <v>0</v>
      </c>
      <c r="N34" s="28">
        <f t="shared" si="4"/>
        <v>0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29" customFormat="1" ht="31" customHeight="1" x14ac:dyDescent="0.3">
      <c r="A35" s="36">
        <v>27</v>
      </c>
      <c r="B35" s="123" t="s">
        <v>44</v>
      </c>
      <c r="C35" s="120"/>
      <c r="D35" s="24" t="s">
        <v>16</v>
      </c>
      <c r="E35" s="24">
        <v>0.09</v>
      </c>
      <c r="F35" s="24">
        <v>0.01</v>
      </c>
      <c r="G35" s="25"/>
      <c r="H35" s="26">
        <v>18</v>
      </c>
      <c r="I35" s="24">
        <v>1250</v>
      </c>
      <c r="J35" s="27">
        <f t="shared" si="1"/>
        <v>0</v>
      </c>
      <c r="K35" s="28"/>
      <c r="L35" s="28">
        <f t="shared" si="2"/>
        <v>9</v>
      </c>
      <c r="M35" s="28">
        <f t="shared" si="3"/>
        <v>0</v>
      </c>
      <c r="N35" s="28">
        <f t="shared" si="4"/>
        <v>0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29" customFormat="1" ht="31" customHeight="1" x14ac:dyDescent="0.3">
      <c r="A36" s="36">
        <v>28</v>
      </c>
      <c r="B36" s="123" t="s">
        <v>45</v>
      </c>
      <c r="C36" s="120"/>
      <c r="D36" s="24" t="s">
        <v>16</v>
      </c>
      <c r="E36" s="24">
        <v>0.04</v>
      </c>
      <c r="F36" s="24">
        <v>0.01</v>
      </c>
      <c r="G36" s="25"/>
      <c r="H36" s="26">
        <v>8</v>
      </c>
      <c r="I36" s="24">
        <v>1250</v>
      </c>
      <c r="J36" s="27">
        <f t="shared" si="1"/>
        <v>0</v>
      </c>
      <c r="K36" s="28"/>
      <c r="L36" s="28">
        <f t="shared" si="2"/>
        <v>4</v>
      </c>
      <c r="M36" s="28">
        <f t="shared" si="3"/>
        <v>0</v>
      </c>
      <c r="N36" s="28">
        <f t="shared" si="4"/>
        <v>0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9" customFormat="1" ht="21" customHeight="1" x14ac:dyDescent="0.3">
      <c r="A37" s="125" t="s">
        <v>46</v>
      </c>
      <c r="B37" s="126"/>
      <c r="C37" s="126"/>
      <c r="D37" s="126"/>
      <c r="E37" s="126"/>
      <c r="F37" s="126"/>
      <c r="G37" s="126"/>
      <c r="H37" s="120"/>
      <c r="I37" s="38"/>
      <c r="J37" s="39">
        <f>SUM(J9:J36)</f>
        <v>0.13247999999999999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29" customFormat="1" ht="21" customHeight="1" x14ac:dyDescent="0.3">
      <c r="A38" s="127" t="s">
        <v>47</v>
      </c>
      <c r="B38" s="128"/>
      <c r="C38" s="128"/>
      <c r="D38" s="128"/>
      <c r="E38" s="128"/>
      <c r="F38" s="128"/>
      <c r="G38" s="128"/>
      <c r="H38" s="129"/>
      <c r="I38" s="38"/>
      <c r="J38" s="39">
        <f>ROUND(J37,0)</f>
        <v>0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5">
      <c r="A40" s="1"/>
      <c r="B40" s="1"/>
      <c r="C40" s="1"/>
      <c r="D40" s="1"/>
      <c r="E40" s="1"/>
      <c r="F40" s="1"/>
      <c r="G40" s="21"/>
      <c r="H40" s="115" t="s">
        <v>160</v>
      </c>
      <c r="I40" s="115"/>
      <c r="J40" s="1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5">
      <c r="A41" s="1"/>
      <c r="B41" s="1"/>
      <c r="C41" s="1"/>
      <c r="D41" s="1"/>
      <c r="E41" s="1"/>
      <c r="F41" s="1"/>
      <c r="G41" s="21"/>
      <c r="H41" s="115" t="s">
        <v>158</v>
      </c>
      <c r="I41" s="115"/>
      <c r="J41" s="11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5">
      <c r="A42" s="1"/>
      <c r="B42" s="1"/>
      <c r="C42" s="1"/>
      <c r="D42" s="1"/>
      <c r="E42" s="1"/>
      <c r="F42" s="1"/>
      <c r="G42" s="21"/>
      <c r="H42" s="115" t="s">
        <v>159</v>
      </c>
      <c r="I42" s="115"/>
      <c r="J42" s="1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1"/>
      <c r="C43" s="1"/>
      <c r="D43" s="1"/>
      <c r="E43" s="1"/>
      <c r="F43" s="1"/>
      <c r="G43" s="20"/>
      <c r="H43" s="19"/>
      <c r="I43" s="19"/>
      <c r="J43" s="2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1"/>
      <c r="C44" s="1"/>
      <c r="D44" s="1"/>
      <c r="E44" s="1"/>
      <c r="F44" s="1"/>
      <c r="G44" s="20"/>
      <c r="H44" s="19"/>
      <c r="I44" s="19"/>
      <c r="J44" s="2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1"/>
      <c r="C45" s="1"/>
      <c r="D45" s="1"/>
      <c r="E45" s="1"/>
      <c r="F45" s="1"/>
      <c r="G45" s="20"/>
      <c r="H45" s="19"/>
      <c r="I45" s="19"/>
      <c r="J45" s="2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">
      <c r="A46" s="1"/>
      <c r="B46" s="1"/>
      <c r="C46" s="1"/>
      <c r="D46" s="1"/>
      <c r="E46" s="1"/>
      <c r="F46" s="1"/>
      <c r="G46" s="107"/>
      <c r="H46" s="130"/>
      <c r="I46" s="131"/>
      <c r="J46" s="2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">
      <c r="A47" s="1"/>
      <c r="B47" s="1"/>
      <c r="C47" s="1"/>
      <c r="D47" s="1"/>
      <c r="E47" s="1"/>
      <c r="F47" s="1"/>
      <c r="G47" s="21"/>
      <c r="H47" s="116" t="s">
        <v>156</v>
      </c>
      <c r="I47" s="116"/>
      <c r="J47" s="1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">
      <c r="A48" s="1"/>
      <c r="B48" s="1"/>
      <c r="C48" s="1"/>
      <c r="D48" s="1"/>
      <c r="E48" s="1"/>
      <c r="F48" s="1"/>
      <c r="G48" s="21"/>
      <c r="H48" s="116" t="s">
        <v>157</v>
      </c>
      <c r="I48" s="116"/>
      <c r="J48" s="1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4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4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4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4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4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4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4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4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4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4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4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4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4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4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4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4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4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4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4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4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4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4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4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4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4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4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6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46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46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46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46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46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46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46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46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46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46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46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46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46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46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46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46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46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46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46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46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46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46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46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46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46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46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46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46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46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46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46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46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46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46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46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46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46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46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46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46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46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46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46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46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46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46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46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46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46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46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46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46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46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46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46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46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46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46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46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46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46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46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46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46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46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46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46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46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46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46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46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46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46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46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46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46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46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46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46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46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46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46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46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46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46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46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46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46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46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46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46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46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46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46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46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46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46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46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46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46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46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46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46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46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46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46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46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46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46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46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46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46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46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46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46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46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46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46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46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46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46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46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46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46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46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46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46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46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46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46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46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46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46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46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46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46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46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46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46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46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46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46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46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46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46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46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46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46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46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46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46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46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46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46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46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46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46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46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46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46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46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46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46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46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46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46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46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46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46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46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46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46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46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46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46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46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46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46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46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46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46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46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46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46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46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46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46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46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46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46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46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46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46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46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46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46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46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46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46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46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46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46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46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46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46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46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46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46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46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46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46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46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46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46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46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46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46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46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46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46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46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46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46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46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46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46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46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46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46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46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46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46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46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46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46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46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46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46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46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46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46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46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46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46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46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46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46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46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46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46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46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46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46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46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46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46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46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46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46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46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46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46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46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46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46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46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46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46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46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46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46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46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46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46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46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46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46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46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46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46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46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46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46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46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46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46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46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46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46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46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46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46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46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46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46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46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46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46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46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46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46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46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46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46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46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46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46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46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46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46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46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46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46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46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46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46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46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46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46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46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46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46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46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46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46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46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46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46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46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46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46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46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46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46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46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46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46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46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46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46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46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46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46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46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46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46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46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46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46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46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46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46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46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46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46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46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46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46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46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46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46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46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46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46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46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46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46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46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46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46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46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46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46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46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46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46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46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46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46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46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46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46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46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46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46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46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46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46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46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46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46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46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46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46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46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46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46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46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46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46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46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46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46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46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46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46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46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46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46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46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46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46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46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46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46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46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46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46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46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46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46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46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46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46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46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46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46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46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46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46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46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46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46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46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46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46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46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46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46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46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46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46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46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46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46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46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46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46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46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46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46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46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46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46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46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46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46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46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46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46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46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46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46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46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46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46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46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46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46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46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46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46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46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46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46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46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46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46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46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46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46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46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46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46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46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46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46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46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46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46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46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46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46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46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46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46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46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46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46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46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46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46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46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46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46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46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46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46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46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46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46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46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46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46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46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46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46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46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46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46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46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46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46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46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46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46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46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46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46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46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46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46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46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46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46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46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46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46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46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46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46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46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46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46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46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46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46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46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46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46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46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46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46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46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46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46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46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46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46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46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46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46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46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46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46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46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46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46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46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46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46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46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46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46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46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46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46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46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46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46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46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46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46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46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46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46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46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46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46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46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46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46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46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46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46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46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46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46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46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46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46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46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46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46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46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46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46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46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46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46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46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46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46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46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46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46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46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46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46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46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46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46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46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46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46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46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46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46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46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46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46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46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46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46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46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46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46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46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46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46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46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46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46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46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46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46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46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46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46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46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46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46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46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46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46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46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46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46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46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46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46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46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46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46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46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46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46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46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46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46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46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46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46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46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46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46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46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46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46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46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46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46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46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46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46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46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46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46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46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46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46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46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46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46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46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46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46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46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46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46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46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46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46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46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46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46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46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46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46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46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46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46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46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46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46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46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46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46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46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46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46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46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46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46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46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46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46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46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46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46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46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46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46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46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46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46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46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46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46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46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46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46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46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46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46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46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46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46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46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46.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9">
    <mergeCell ref="B36:C36"/>
    <mergeCell ref="A37:H37"/>
    <mergeCell ref="A38:H38"/>
    <mergeCell ref="H46:I46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J1"/>
    <mergeCell ref="B7:C7"/>
    <mergeCell ref="B8:C8"/>
    <mergeCell ref="B9:C9"/>
    <mergeCell ref="B10:C10"/>
    <mergeCell ref="H40:J40"/>
    <mergeCell ref="H41:J41"/>
    <mergeCell ref="H42:J42"/>
    <mergeCell ref="H47:J47"/>
    <mergeCell ref="H48:J48"/>
  </mergeCells>
  <printOptions horizontalCentered="1"/>
  <pageMargins left="0.70866141732283472" right="0.70866141732283472" top="0.31496062992125984" bottom="0.47244094488188981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3" workbookViewId="0">
      <selection activeCell="G10" sqref="G10:G70"/>
    </sheetView>
  </sheetViews>
  <sheetFormatPr defaultColWidth="12.58203125" defaultRowHeight="15" customHeight="1" x14ac:dyDescent="0.3"/>
  <cols>
    <col min="1" max="1" width="3.83203125" style="52" customWidth="1"/>
    <col min="2" max="2" width="17" style="52" customWidth="1"/>
    <col min="3" max="3" width="41.75" style="52" customWidth="1"/>
    <col min="4" max="4" width="14.25" style="52" customWidth="1"/>
    <col min="5" max="5" width="16.58203125" style="52" customWidth="1"/>
    <col min="6" max="6" width="14.25" style="52" customWidth="1"/>
    <col min="7" max="7" width="8.9140625" style="52" customWidth="1"/>
    <col min="8" max="8" width="17.25" style="52" customWidth="1"/>
    <col min="9" max="9" width="15.25" style="52" customWidth="1"/>
    <col min="10" max="10" width="20.33203125" style="52" customWidth="1"/>
    <col min="11" max="26" width="7.58203125" style="52" customWidth="1"/>
    <col min="27" max="16384" width="12.58203125" style="52"/>
  </cols>
  <sheetData>
    <row r="1" spans="1:26" ht="14.25" customHeight="1" x14ac:dyDescent="0.3">
      <c r="A1" s="139" t="s">
        <v>165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26" ht="14.2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</row>
    <row r="3" spans="1:26" ht="14.25" customHeight="1" x14ac:dyDescent="0.3">
      <c r="C3" s="53"/>
    </row>
    <row r="4" spans="1:26" ht="18" customHeight="1" x14ac:dyDescent="0.3">
      <c r="B4" s="54" t="s">
        <v>1</v>
      </c>
      <c r="C4" s="55" t="s">
        <v>162</v>
      </c>
      <c r="E4" s="55"/>
      <c r="F4" s="56"/>
      <c r="G4" s="55"/>
    </row>
    <row r="5" spans="1:26" ht="18" customHeight="1" x14ac:dyDescent="0.3">
      <c r="B5" s="54" t="s">
        <v>2</v>
      </c>
      <c r="C5" s="55" t="s">
        <v>3</v>
      </c>
    </row>
    <row r="6" spans="1:26" ht="28" customHeight="1" x14ac:dyDescent="0.3">
      <c r="B6" s="54" t="s">
        <v>4</v>
      </c>
      <c r="C6" s="55" t="s">
        <v>5</v>
      </c>
      <c r="E6" s="53"/>
    </row>
    <row r="7" spans="1:26" ht="14.25" customHeight="1" x14ac:dyDescent="0.3">
      <c r="C7" s="54"/>
      <c r="D7" s="55"/>
      <c r="E7" s="55"/>
      <c r="F7" s="55"/>
    </row>
    <row r="8" spans="1:26" s="70" customFormat="1" ht="35" customHeight="1" x14ac:dyDescent="0.3">
      <c r="A8" s="67" t="s">
        <v>6</v>
      </c>
      <c r="B8" s="141" t="s">
        <v>7</v>
      </c>
      <c r="C8" s="142"/>
      <c r="D8" s="68" t="s">
        <v>8</v>
      </c>
      <c r="E8" s="68" t="s">
        <v>9</v>
      </c>
      <c r="F8" s="68" t="s">
        <v>10</v>
      </c>
      <c r="G8" s="68" t="s">
        <v>11</v>
      </c>
      <c r="H8" s="68" t="s">
        <v>12</v>
      </c>
      <c r="I8" s="68" t="s">
        <v>13</v>
      </c>
      <c r="J8" s="68" t="s">
        <v>14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s="66" customFormat="1" ht="14.25" customHeight="1" x14ac:dyDescent="0.3">
      <c r="A9" s="62">
        <v>1</v>
      </c>
      <c r="B9" s="143">
        <v>2</v>
      </c>
      <c r="C9" s="144"/>
      <c r="D9" s="63">
        <v>3</v>
      </c>
      <c r="E9" s="64">
        <v>4</v>
      </c>
      <c r="F9" s="63">
        <v>5</v>
      </c>
      <c r="G9" s="64">
        <v>6</v>
      </c>
      <c r="H9" s="63">
        <v>7</v>
      </c>
      <c r="I9" s="64">
        <v>8</v>
      </c>
      <c r="J9" s="63">
        <v>9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22.5" customHeight="1" x14ac:dyDescent="0.3">
      <c r="A10" s="57">
        <v>1</v>
      </c>
      <c r="B10" s="132" t="s">
        <v>48</v>
      </c>
      <c r="C10" s="133"/>
      <c r="D10" s="42" t="s">
        <v>16</v>
      </c>
      <c r="E10" s="42">
        <v>0.184</v>
      </c>
      <c r="F10" s="42">
        <v>0.02</v>
      </c>
      <c r="G10" s="43"/>
      <c r="H10" s="44">
        <f t="shared" ref="H10:H70" si="0">E10/F10</f>
        <v>9.1999999999999993</v>
      </c>
      <c r="I10" s="44">
        <v>1250</v>
      </c>
      <c r="J10" s="45">
        <f t="shared" ref="J10:J70" si="1">G10*H10/I10</f>
        <v>0</v>
      </c>
    </row>
    <row r="11" spans="1:26" ht="22.5" customHeight="1" x14ac:dyDescent="0.3">
      <c r="A11" s="57">
        <v>2</v>
      </c>
      <c r="B11" s="132" t="s">
        <v>49</v>
      </c>
      <c r="C11" s="133"/>
      <c r="D11" s="42" t="s">
        <v>16</v>
      </c>
      <c r="E11" s="42">
        <v>0.08</v>
      </c>
      <c r="F11" s="42">
        <v>0.02</v>
      </c>
      <c r="G11" s="43"/>
      <c r="H11" s="44">
        <f t="shared" si="0"/>
        <v>4</v>
      </c>
      <c r="I11" s="44">
        <v>1250</v>
      </c>
      <c r="J11" s="45">
        <f t="shared" si="1"/>
        <v>0</v>
      </c>
    </row>
    <row r="12" spans="1:26" ht="22.5" customHeight="1" x14ac:dyDescent="0.3">
      <c r="A12" s="57">
        <v>3</v>
      </c>
      <c r="B12" s="132" t="s">
        <v>50</v>
      </c>
      <c r="C12" s="133"/>
      <c r="D12" s="42" t="s">
        <v>16</v>
      </c>
      <c r="E12" s="42">
        <v>0.08</v>
      </c>
      <c r="F12" s="42">
        <v>0.02</v>
      </c>
      <c r="G12" s="43"/>
      <c r="H12" s="44">
        <f t="shared" si="0"/>
        <v>4</v>
      </c>
      <c r="I12" s="44">
        <v>1250</v>
      </c>
      <c r="J12" s="45">
        <f t="shared" si="1"/>
        <v>0</v>
      </c>
    </row>
    <row r="13" spans="1:26" ht="22.5" customHeight="1" x14ac:dyDescent="0.3">
      <c r="A13" s="57">
        <v>4</v>
      </c>
      <c r="B13" s="132" t="s">
        <v>51</v>
      </c>
      <c r="C13" s="133"/>
      <c r="D13" s="42" t="s">
        <v>16</v>
      </c>
      <c r="E13" s="42">
        <v>0.17100000000000001</v>
      </c>
      <c r="F13" s="42">
        <v>0.02</v>
      </c>
      <c r="G13" s="43"/>
      <c r="H13" s="44">
        <f t="shared" si="0"/>
        <v>8.5500000000000007</v>
      </c>
      <c r="I13" s="44">
        <v>1250</v>
      </c>
      <c r="J13" s="45">
        <f t="shared" si="1"/>
        <v>0</v>
      </c>
    </row>
    <row r="14" spans="1:26" ht="22.5" customHeight="1" x14ac:dyDescent="0.3">
      <c r="A14" s="57">
        <v>5</v>
      </c>
      <c r="B14" s="132" t="s">
        <v>52</v>
      </c>
      <c r="C14" s="133"/>
      <c r="D14" s="42" t="s">
        <v>16</v>
      </c>
      <c r="E14" s="42">
        <v>0.315</v>
      </c>
      <c r="F14" s="42">
        <v>0.02</v>
      </c>
      <c r="G14" s="43"/>
      <c r="H14" s="44">
        <f t="shared" si="0"/>
        <v>15.75</v>
      </c>
      <c r="I14" s="44">
        <v>1250</v>
      </c>
      <c r="J14" s="45">
        <f t="shared" si="1"/>
        <v>0</v>
      </c>
    </row>
    <row r="15" spans="1:26" ht="22.5" customHeight="1" x14ac:dyDescent="0.3">
      <c r="A15" s="57">
        <v>6</v>
      </c>
      <c r="B15" s="132" t="s">
        <v>53</v>
      </c>
      <c r="C15" s="133"/>
      <c r="D15" s="42" t="s">
        <v>16</v>
      </c>
      <c r="E15" s="42">
        <v>0.08</v>
      </c>
      <c r="F15" s="42">
        <v>0.02</v>
      </c>
      <c r="G15" s="43"/>
      <c r="H15" s="44">
        <f t="shared" si="0"/>
        <v>4</v>
      </c>
      <c r="I15" s="44">
        <v>1250</v>
      </c>
      <c r="J15" s="45">
        <f t="shared" si="1"/>
        <v>0</v>
      </c>
    </row>
    <row r="16" spans="1:26" ht="22.5" customHeight="1" x14ac:dyDescent="0.3">
      <c r="A16" s="58">
        <v>7</v>
      </c>
      <c r="B16" s="132" t="s">
        <v>54</v>
      </c>
      <c r="C16" s="133"/>
      <c r="D16" s="42" t="s">
        <v>16</v>
      </c>
      <c r="E16" s="42">
        <v>0.29099999999999998</v>
      </c>
      <c r="F16" s="42">
        <v>0.02</v>
      </c>
      <c r="G16" s="43"/>
      <c r="H16" s="44">
        <f t="shared" si="0"/>
        <v>14.549999999999999</v>
      </c>
      <c r="I16" s="44">
        <v>1250</v>
      </c>
      <c r="J16" s="45">
        <f t="shared" si="1"/>
        <v>0</v>
      </c>
    </row>
    <row r="17" spans="1:26" ht="32" customHeight="1" x14ac:dyDescent="0.3">
      <c r="A17" s="58">
        <v>8</v>
      </c>
      <c r="B17" s="132" t="s">
        <v>55</v>
      </c>
      <c r="C17" s="133"/>
      <c r="D17" s="42" t="s">
        <v>19</v>
      </c>
      <c r="E17" s="42">
        <v>0.08</v>
      </c>
      <c r="F17" s="42">
        <v>0.02</v>
      </c>
      <c r="G17" s="43"/>
      <c r="H17" s="44">
        <f t="shared" si="0"/>
        <v>4</v>
      </c>
      <c r="I17" s="44">
        <v>1250</v>
      </c>
      <c r="J17" s="45">
        <f t="shared" si="1"/>
        <v>0</v>
      </c>
    </row>
    <row r="18" spans="1:26" ht="32" customHeight="1" x14ac:dyDescent="0.3">
      <c r="A18" s="58">
        <v>9</v>
      </c>
      <c r="B18" s="132" t="s">
        <v>56</v>
      </c>
      <c r="C18" s="133"/>
      <c r="D18" s="42" t="s">
        <v>16</v>
      </c>
      <c r="E18" s="42">
        <v>0.24399999999999999</v>
      </c>
      <c r="F18" s="42">
        <v>0.02</v>
      </c>
      <c r="G18" s="43"/>
      <c r="H18" s="44">
        <f t="shared" si="0"/>
        <v>12.2</v>
      </c>
      <c r="I18" s="44">
        <v>1250</v>
      </c>
      <c r="J18" s="45">
        <f t="shared" si="1"/>
        <v>0</v>
      </c>
    </row>
    <row r="19" spans="1:26" ht="24" customHeight="1" x14ac:dyDescent="0.3">
      <c r="A19" s="58">
        <v>10</v>
      </c>
      <c r="B19" s="132" t="s">
        <v>57</v>
      </c>
      <c r="C19" s="133"/>
      <c r="D19" s="42" t="s">
        <v>16</v>
      </c>
      <c r="E19" s="42">
        <v>0.19800000000000001</v>
      </c>
      <c r="F19" s="42">
        <v>0.02</v>
      </c>
      <c r="G19" s="43"/>
      <c r="H19" s="44">
        <f t="shared" si="0"/>
        <v>9.9</v>
      </c>
      <c r="I19" s="44">
        <v>1250</v>
      </c>
      <c r="J19" s="45">
        <f t="shared" si="1"/>
        <v>0</v>
      </c>
    </row>
    <row r="20" spans="1:26" ht="24" customHeight="1" x14ac:dyDescent="0.3">
      <c r="A20" s="58">
        <v>11</v>
      </c>
      <c r="B20" s="132" t="s">
        <v>58</v>
      </c>
      <c r="C20" s="133"/>
      <c r="D20" s="42" t="s">
        <v>19</v>
      </c>
      <c r="E20" s="42">
        <v>0.08</v>
      </c>
      <c r="F20" s="42">
        <v>0.02</v>
      </c>
      <c r="G20" s="43"/>
      <c r="H20" s="44">
        <f t="shared" si="0"/>
        <v>4</v>
      </c>
      <c r="I20" s="44">
        <v>1250</v>
      </c>
      <c r="J20" s="45">
        <f t="shared" si="1"/>
        <v>0</v>
      </c>
    </row>
    <row r="21" spans="1:26" ht="24" customHeight="1" x14ac:dyDescent="0.3">
      <c r="A21" s="58">
        <v>12</v>
      </c>
      <c r="B21" s="132" t="s">
        <v>59</v>
      </c>
      <c r="C21" s="133"/>
      <c r="D21" s="42" t="s">
        <v>19</v>
      </c>
      <c r="E21" s="42">
        <v>0.08</v>
      </c>
      <c r="F21" s="42">
        <v>0.02</v>
      </c>
      <c r="G21" s="43"/>
      <c r="H21" s="44">
        <f t="shared" si="0"/>
        <v>4</v>
      </c>
      <c r="I21" s="44">
        <v>1250</v>
      </c>
      <c r="J21" s="45">
        <f t="shared" si="1"/>
        <v>0</v>
      </c>
    </row>
    <row r="22" spans="1:26" ht="24" customHeight="1" x14ac:dyDescent="0.3">
      <c r="A22" s="58">
        <v>13</v>
      </c>
      <c r="B22" s="132" t="s">
        <v>60</v>
      </c>
      <c r="C22" s="133"/>
      <c r="D22" s="42" t="s">
        <v>16</v>
      </c>
      <c r="E22" s="42">
        <v>0.27</v>
      </c>
      <c r="F22" s="42">
        <v>0.02</v>
      </c>
      <c r="G22" s="43"/>
      <c r="H22" s="44">
        <f t="shared" si="0"/>
        <v>13.5</v>
      </c>
      <c r="I22" s="44">
        <v>1250</v>
      </c>
      <c r="J22" s="45">
        <f t="shared" si="1"/>
        <v>0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30.75" customHeight="1" x14ac:dyDescent="0.3">
      <c r="A23" s="58">
        <v>14</v>
      </c>
      <c r="B23" s="132" t="s">
        <v>61</v>
      </c>
      <c r="C23" s="133"/>
      <c r="D23" s="42" t="s">
        <v>16</v>
      </c>
      <c r="E23" s="42">
        <v>0.221</v>
      </c>
      <c r="F23" s="42">
        <v>0.02</v>
      </c>
      <c r="G23" s="43"/>
      <c r="H23" s="44">
        <f t="shared" si="0"/>
        <v>11.05</v>
      </c>
      <c r="I23" s="44">
        <v>1250</v>
      </c>
      <c r="J23" s="45">
        <f t="shared" si="1"/>
        <v>0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24" customHeight="1" x14ac:dyDescent="0.3">
      <c r="A24" s="58">
        <v>15</v>
      </c>
      <c r="B24" s="132" t="s">
        <v>62</v>
      </c>
      <c r="C24" s="133"/>
      <c r="D24" s="42" t="s">
        <v>16</v>
      </c>
      <c r="E24" s="42">
        <v>0.29199999999999998</v>
      </c>
      <c r="F24" s="42">
        <v>0.02</v>
      </c>
      <c r="G24" s="43"/>
      <c r="H24" s="44">
        <f t="shared" si="0"/>
        <v>14.6</v>
      </c>
      <c r="I24" s="44">
        <v>1250</v>
      </c>
      <c r="J24" s="45">
        <f t="shared" si="1"/>
        <v>0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24" customHeight="1" x14ac:dyDescent="0.3">
      <c r="A25" s="58">
        <v>16</v>
      </c>
      <c r="B25" s="132" t="s">
        <v>63</v>
      </c>
      <c r="C25" s="133"/>
      <c r="D25" s="42" t="s">
        <v>16</v>
      </c>
      <c r="E25" s="42">
        <v>0.27</v>
      </c>
      <c r="F25" s="42">
        <v>0.02</v>
      </c>
      <c r="G25" s="43"/>
      <c r="H25" s="44">
        <f t="shared" si="0"/>
        <v>13.5</v>
      </c>
      <c r="I25" s="44">
        <v>1250</v>
      </c>
      <c r="J25" s="45">
        <f t="shared" si="1"/>
        <v>0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30" customHeight="1" x14ac:dyDescent="0.3">
      <c r="A26" s="58">
        <v>17</v>
      </c>
      <c r="B26" s="132" t="s">
        <v>64</v>
      </c>
      <c r="C26" s="133"/>
      <c r="D26" s="42" t="s">
        <v>16</v>
      </c>
      <c r="E26" s="42">
        <v>0.188</v>
      </c>
      <c r="F26" s="42">
        <v>0.02</v>
      </c>
      <c r="G26" s="43"/>
      <c r="H26" s="44">
        <f t="shared" si="0"/>
        <v>9.4</v>
      </c>
      <c r="I26" s="44">
        <v>1250</v>
      </c>
      <c r="J26" s="45">
        <f t="shared" si="1"/>
        <v>0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24" customHeight="1" x14ac:dyDescent="0.3">
      <c r="A27" s="58">
        <v>18</v>
      </c>
      <c r="B27" s="132" t="s">
        <v>21</v>
      </c>
      <c r="C27" s="133"/>
      <c r="D27" s="42" t="s">
        <v>16</v>
      </c>
      <c r="E27" s="42">
        <v>0.36</v>
      </c>
      <c r="F27" s="42">
        <v>0.02</v>
      </c>
      <c r="G27" s="43"/>
      <c r="H27" s="44">
        <f t="shared" si="0"/>
        <v>18</v>
      </c>
      <c r="I27" s="44">
        <v>1250</v>
      </c>
      <c r="J27" s="45">
        <f t="shared" si="1"/>
        <v>0</v>
      </c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34.5" customHeight="1" x14ac:dyDescent="0.3">
      <c r="A28" s="58">
        <v>19</v>
      </c>
      <c r="B28" s="132" t="s">
        <v>65</v>
      </c>
      <c r="C28" s="133"/>
      <c r="D28" s="42" t="s">
        <v>16</v>
      </c>
      <c r="E28" s="42">
        <v>0.214</v>
      </c>
      <c r="F28" s="42">
        <v>0.02</v>
      </c>
      <c r="G28" s="43"/>
      <c r="H28" s="44">
        <f t="shared" si="0"/>
        <v>10.7</v>
      </c>
      <c r="I28" s="44">
        <v>1250</v>
      </c>
      <c r="J28" s="45">
        <f t="shared" si="1"/>
        <v>0</v>
      </c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34.5" customHeight="1" x14ac:dyDescent="0.3">
      <c r="A29" s="58">
        <v>20</v>
      </c>
      <c r="B29" s="132" t="s">
        <v>66</v>
      </c>
      <c r="C29" s="133"/>
      <c r="D29" s="42" t="s">
        <v>16</v>
      </c>
      <c r="E29" s="42">
        <v>0.09</v>
      </c>
      <c r="F29" s="42">
        <v>0.02</v>
      </c>
      <c r="G29" s="43"/>
      <c r="H29" s="44">
        <f t="shared" si="0"/>
        <v>4.5</v>
      </c>
      <c r="I29" s="44">
        <v>1250</v>
      </c>
      <c r="J29" s="45">
        <f t="shared" si="1"/>
        <v>0</v>
      </c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34.5" customHeight="1" x14ac:dyDescent="0.3">
      <c r="A30" s="58">
        <v>21</v>
      </c>
      <c r="B30" s="132" t="s">
        <v>67</v>
      </c>
      <c r="C30" s="133"/>
      <c r="D30" s="42" t="s">
        <v>16</v>
      </c>
      <c r="E30" s="42">
        <v>0.09</v>
      </c>
      <c r="F30" s="42">
        <v>0.02</v>
      </c>
      <c r="G30" s="43"/>
      <c r="H30" s="44">
        <f t="shared" si="0"/>
        <v>4.5</v>
      </c>
      <c r="I30" s="44">
        <v>1250</v>
      </c>
      <c r="J30" s="45">
        <f t="shared" si="1"/>
        <v>0</v>
      </c>
    </row>
    <row r="31" spans="1:26" ht="31" customHeight="1" x14ac:dyDescent="0.3">
      <c r="A31" s="58">
        <v>22</v>
      </c>
      <c r="B31" s="132" t="s">
        <v>68</v>
      </c>
      <c r="C31" s="133"/>
      <c r="D31" s="42" t="s">
        <v>16</v>
      </c>
      <c r="E31" s="42">
        <v>0.09</v>
      </c>
      <c r="F31" s="42">
        <v>0.02</v>
      </c>
      <c r="G31" s="43"/>
      <c r="H31" s="44">
        <f t="shared" si="0"/>
        <v>4.5</v>
      </c>
      <c r="I31" s="44">
        <v>1250</v>
      </c>
      <c r="J31" s="45">
        <f t="shared" si="1"/>
        <v>0</v>
      </c>
    </row>
    <row r="32" spans="1:26" ht="24" customHeight="1" x14ac:dyDescent="0.3">
      <c r="A32" s="58">
        <v>23</v>
      </c>
      <c r="B32" s="132" t="s">
        <v>69</v>
      </c>
      <c r="C32" s="133"/>
      <c r="D32" s="42" t="s">
        <v>16</v>
      </c>
      <c r="E32" s="42">
        <v>0.18</v>
      </c>
      <c r="F32" s="42">
        <v>0.02</v>
      </c>
      <c r="G32" s="43"/>
      <c r="H32" s="44">
        <f t="shared" si="0"/>
        <v>9</v>
      </c>
      <c r="I32" s="44">
        <v>1250</v>
      </c>
      <c r="J32" s="45">
        <f t="shared" si="1"/>
        <v>0</v>
      </c>
    </row>
    <row r="33" spans="1:26" ht="24" customHeight="1" x14ac:dyDescent="0.3">
      <c r="A33" s="58">
        <v>24</v>
      </c>
      <c r="B33" s="132" t="s">
        <v>70</v>
      </c>
      <c r="C33" s="133"/>
      <c r="D33" s="42" t="s">
        <v>16</v>
      </c>
      <c r="E33" s="42">
        <v>0.09</v>
      </c>
      <c r="F33" s="42">
        <v>0.02</v>
      </c>
      <c r="G33" s="43"/>
      <c r="H33" s="44">
        <f t="shared" si="0"/>
        <v>4.5</v>
      </c>
      <c r="I33" s="44">
        <v>1250</v>
      </c>
      <c r="J33" s="45">
        <f t="shared" si="1"/>
        <v>0</v>
      </c>
    </row>
    <row r="34" spans="1:26" ht="24" customHeight="1" x14ac:dyDescent="0.3">
      <c r="A34" s="58">
        <v>25</v>
      </c>
      <c r="B34" s="132" t="s">
        <v>71</v>
      </c>
      <c r="C34" s="133"/>
      <c r="D34" s="42" t="s">
        <v>16</v>
      </c>
      <c r="E34" s="42">
        <v>0.18</v>
      </c>
      <c r="F34" s="42">
        <v>0.02</v>
      </c>
      <c r="G34" s="43"/>
      <c r="H34" s="44">
        <f t="shared" si="0"/>
        <v>9</v>
      </c>
      <c r="I34" s="44">
        <v>1250</v>
      </c>
      <c r="J34" s="45">
        <f t="shared" si="1"/>
        <v>0</v>
      </c>
    </row>
    <row r="35" spans="1:26" ht="24" customHeight="1" x14ac:dyDescent="0.3">
      <c r="A35" s="58">
        <v>26</v>
      </c>
      <c r="B35" s="132" t="s">
        <v>72</v>
      </c>
      <c r="C35" s="133"/>
      <c r="D35" s="42" t="s">
        <v>16</v>
      </c>
      <c r="E35" s="42">
        <v>0.06</v>
      </c>
      <c r="F35" s="42">
        <v>0.02</v>
      </c>
      <c r="G35" s="43"/>
      <c r="H35" s="44">
        <f t="shared" si="0"/>
        <v>3</v>
      </c>
      <c r="I35" s="44">
        <v>1250</v>
      </c>
      <c r="J35" s="45">
        <f t="shared" si="1"/>
        <v>0</v>
      </c>
    </row>
    <row r="36" spans="1:26" ht="31" customHeight="1" x14ac:dyDescent="0.3">
      <c r="A36" s="58">
        <v>27</v>
      </c>
      <c r="B36" s="132" t="s">
        <v>73</v>
      </c>
      <c r="C36" s="133"/>
      <c r="D36" s="42" t="s">
        <v>16</v>
      </c>
      <c r="E36" s="42">
        <v>0.09</v>
      </c>
      <c r="F36" s="42">
        <v>0.02</v>
      </c>
      <c r="G36" s="43"/>
      <c r="H36" s="44">
        <f t="shared" si="0"/>
        <v>4.5</v>
      </c>
      <c r="I36" s="44">
        <v>1250</v>
      </c>
      <c r="J36" s="45">
        <f t="shared" si="1"/>
        <v>0</v>
      </c>
    </row>
    <row r="37" spans="1:26" ht="31" customHeight="1" x14ac:dyDescent="0.3">
      <c r="A37" s="58">
        <v>28</v>
      </c>
      <c r="B37" s="132" t="s">
        <v>74</v>
      </c>
      <c r="C37" s="133"/>
      <c r="D37" s="42" t="s">
        <v>16</v>
      </c>
      <c r="E37" s="42">
        <v>0.27</v>
      </c>
      <c r="F37" s="42">
        <v>0.02</v>
      </c>
      <c r="G37" s="43"/>
      <c r="H37" s="44">
        <f t="shared" si="0"/>
        <v>13.5</v>
      </c>
      <c r="I37" s="44">
        <v>1250</v>
      </c>
      <c r="J37" s="45">
        <f t="shared" si="1"/>
        <v>0</v>
      </c>
    </row>
    <row r="38" spans="1:26" ht="31" customHeight="1" x14ac:dyDescent="0.3">
      <c r="A38" s="58">
        <v>29</v>
      </c>
      <c r="B38" s="132" t="s">
        <v>75</v>
      </c>
      <c r="C38" s="133"/>
      <c r="D38" s="42" t="s">
        <v>16</v>
      </c>
      <c r="E38" s="42">
        <v>1.4999999999999999E-2</v>
      </c>
      <c r="F38" s="42">
        <v>0.02</v>
      </c>
      <c r="G38" s="43"/>
      <c r="H38" s="44">
        <f t="shared" si="0"/>
        <v>0.75</v>
      </c>
      <c r="I38" s="44">
        <v>1250</v>
      </c>
      <c r="J38" s="45">
        <f t="shared" si="1"/>
        <v>0</v>
      </c>
    </row>
    <row r="39" spans="1:26" ht="31" customHeight="1" x14ac:dyDescent="0.3">
      <c r="A39" s="58">
        <v>30</v>
      </c>
      <c r="B39" s="132" t="s">
        <v>76</v>
      </c>
      <c r="C39" s="133"/>
      <c r="D39" s="42" t="s">
        <v>16</v>
      </c>
      <c r="E39" s="42">
        <v>0.04</v>
      </c>
      <c r="F39" s="42">
        <v>0.02</v>
      </c>
      <c r="G39" s="43"/>
      <c r="H39" s="44">
        <f t="shared" si="0"/>
        <v>2</v>
      </c>
      <c r="I39" s="44">
        <v>1250</v>
      </c>
      <c r="J39" s="45">
        <f t="shared" si="1"/>
        <v>0</v>
      </c>
    </row>
    <row r="40" spans="1:26" ht="31" customHeight="1" x14ac:dyDescent="0.3">
      <c r="A40" s="58">
        <v>31</v>
      </c>
      <c r="B40" s="132" t="s">
        <v>77</v>
      </c>
      <c r="C40" s="133"/>
      <c r="D40" s="42" t="s">
        <v>16</v>
      </c>
      <c r="E40" s="42">
        <v>0.04</v>
      </c>
      <c r="F40" s="42">
        <v>0.02</v>
      </c>
      <c r="G40" s="43"/>
      <c r="H40" s="44">
        <f t="shared" si="0"/>
        <v>2</v>
      </c>
      <c r="I40" s="44">
        <v>1250</v>
      </c>
      <c r="J40" s="45">
        <f t="shared" si="1"/>
        <v>0</v>
      </c>
    </row>
    <row r="41" spans="1:26" ht="24" customHeight="1" x14ac:dyDescent="0.3">
      <c r="A41" s="58">
        <v>32</v>
      </c>
      <c r="B41" s="132" t="s">
        <v>78</v>
      </c>
      <c r="C41" s="133"/>
      <c r="D41" s="42" t="s">
        <v>16</v>
      </c>
      <c r="E41" s="42">
        <v>0.18</v>
      </c>
      <c r="F41" s="42">
        <v>0.02</v>
      </c>
      <c r="G41" s="43"/>
      <c r="H41" s="44">
        <f t="shared" si="0"/>
        <v>9</v>
      </c>
      <c r="I41" s="44">
        <v>1250</v>
      </c>
      <c r="J41" s="45">
        <f t="shared" si="1"/>
        <v>0</v>
      </c>
    </row>
    <row r="42" spans="1:26" ht="30.75" customHeight="1" x14ac:dyDescent="0.3">
      <c r="A42" s="58">
        <v>33</v>
      </c>
      <c r="B42" s="132" t="s">
        <v>79</v>
      </c>
      <c r="C42" s="133"/>
      <c r="D42" s="42" t="s">
        <v>16</v>
      </c>
      <c r="E42" s="42">
        <v>0.7</v>
      </c>
      <c r="F42" s="42">
        <v>0.02</v>
      </c>
      <c r="G42" s="43"/>
      <c r="H42" s="44">
        <f t="shared" si="0"/>
        <v>35</v>
      </c>
      <c r="I42" s="44">
        <v>1250</v>
      </c>
      <c r="J42" s="45">
        <f t="shared" si="1"/>
        <v>0</v>
      </c>
    </row>
    <row r="43" spans="1:26" ht="24" customHeight="1" x14ac:dyDescent="0.3">
      <c r="A43" s="58">
        <v>34</v>
      </c>
      <c r="B43" s="132" t="s">
        <v>80</v>
      </c>
      <c r="C43" s="133"/>
      <c r="D43" s="42" t="s">
        <v>16</v>
      </c>
      <c r="E43" s="42">
        <v>0.247</v>
      </c>
      <c r="F43" s="42">
        <v>0.02</v>
      </c>
      <c r="G43" s="43"/>
      <c r="H43" s="44">
        <f t="shared" si="0"/>
        <v>12.35</v>
      </c>
      <c r="I43" s="44">
        <v>1250</v>
      </c>
      <c r="J43" s="45">
        <f t="shared" si="1"/>
        <v>0</v>
      </c>
    </row>
    <row r="44" spans="1:26" ht="29" customHeight="1" x14ac:dyDescent="0.3">
      <c r="A44" s="58">
        <v>35</v>
      </c>
      <c r="B44" s="132" t="s">
        <v>81</v>
      </c>
      <c r="C44" s="133"/>
      <c r="D44" s="42" t="s">
        <v>16</v>
      </c>
      <c r="E44" s="42">
        <v>0.34100000000000003</v>
      </c>
      <c r="F44" s="42">
        <v>0.02</v>
      </c>
      <c r="G44" s="43"/>
      <c r="H44" s="44">
        <f t="shared" si="0"/>
        <v>17.05</v>
      </c>
      <c r="I44" s="44">
        <v>1250</v>
      </c>
      <c r="J44" s="45">
        <f t="shared" si="1"/>
        <v>0</v>
      </c>
    </row>
    <row r="45" spans="1:26" ht="32.25" customHeight="1" x14ac:dyDescent="0.3">
      <c r="A45" s="60">
        <v>36</v>
      </c>
      <c r="B45" s="145" t="s">
        <v>152</v>
      </c>
      <c r="C45" s="133"/>
      <c r="D45" s="47" t="s">
        <v>19</v>
      </c>
      <c r="E45" s="47">
        <v>0.253</v>
      </c>
      <c r="F45" s="47">
        <v>0.02</v>
      </c>
      <c r="G45" s="43"/>
      <c r="H45" s="43">
        <f t="shared" si="0"/>
        <v>12.65</v>
      </c>
      <c r="I45" s="43">
        <v>1250</v>
      </c>
      <c r="J45" s="48">
        <f t="shared" si="1"/>
        <v>0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30.75" customHeight="1" x14ac:dyDescent="0.3">
      <c r="A46" s="58">
        <v>37</v>
      </c>
      <c r="B46" s="132" t="s">
        <v>82</v>
      </c>
      <c r="C46" s="133"/>
      <c r="D46" s="42" t="s">
        <v>19</v>
      </c>
      <c r="E46" s="42">
        <v>0.08</v>
      </c>
      <c r="F46" s="42">
        <v>0.02</v>
      </c>
      <c r="G46" s="43"/>
      <c r="H46" s="44">
        <f t="shared" si="0"/>
        <v>4</v>
      </c>
      <c r="I46" s="44">
        <v>1250</v>
      </c>
      <c r="J46" s="45">
        <f t="shared" si="1"/>
        <v>0</v>
      </c>
    </row>
    <row r="47" spans="1:26" ht="24" customHeight="1" x14ac:dyDescent="0.3">
      <c r="A47" s="58">
        <v>38</v>
      </c>
      <c r="B47" s="132" t="s">
        <v>83</v>
      </c>
      <c r="C47" s="133"/>
      <c r="D47" s="42" t="s">
        <v>16</v>
      </c>
      <c r="E47" s="42">
        <v>0.51600000000000001</v>
      </c>
      <c r="F47" s="42">
        <v>0.02</v>
      </c>
      <c r="G47" s="43"/>
      <c r="H47" s="44">
        <f t="shared" si="0"/>
        <v>25.8</v>
      </c>
      <c r="I47" s="44">
        <v>1250</v>
      </c>
      <c r="J47" s="45">
        <f t="shared" si="1"/>
        <v>0</v>
      </c>
    </row>
    <row r="48" spans="1:26" ht="30.75" customHeight="1" x14ac:dyDescent="0.3">
      <c r="A48" s="58">
        <v>39</v>
      </c>
      <c r="B48" s="132" t="s">
        <v>84</v>
      </c>
      <c r="C48" s="133"/>
      <c r="D48" s="42" t="s">
        <v>16</v>
      </c>
      <c r="E48" s="42">
        <v>0.18</v>
      </c>
      <c r="F48" s="42">
        <v>0.02</v>
      </c>
      <c r="G48" s="43"/>
      <c r="H48" s="44">
        <f t="shared" si="0"/>
        <v>9</v>
      </c>
      <c r="I48" s="44">
        <v>1250</v>
      </c>
      <c r="J48" s="45">
        <f t="shared" si="1"/>
        <v>0</v>
      </c>
    </row>
    <row r="49" spans="1:10" ht="30" customHeight="1" x14ac:dyDescent="0.3">
      <c r="A49" s="58">
        <v>40</v>
      </c>
      <c r="B49" s="132" t="s">
        <v>85</v>
      </c>
      <c r="C49" s="133"/>
      <c r="D49" s="42" t="s">
        <v>19</v>
      </c>
      <c r="E49" s="42">
        <v>0.36</v>
      </c>
      <c r="F49" s="42">
        <v>0.02</v>
      </c>
      <c r="G49" s="43"/>
      <c r="H49" s="44">
        <f t="shared" si="0"/>
        <v>18</v>
      </c>
      <c r="I49" s="44">
        <v>1250</v>
      </c>
      <c r="J49" s="45">
        <f t="shared" si="1"/>
        <v>0</v>
      </c>
    </row>
    <row r="50" spans="1:10" ht="44" customHeight="1" x14ac:dyDescent="0.3">
      <c r="A50" s="58">
        <v>41</v>
      </c>
      <c r="B50" s="132" t="s">
        <v>86</v>
      </c>
      <c r="C50" s="133"/>
      <c r="D50" s="42" t="s">
        <v>19</v>
      </c>
      <c r="E50" s="42">
        <v>0.36</v>
      </c>
      <c r="F50" s="42">
        <v>0.02</v>
      </c>
      <c r="G50" s="43"/>
      <c r="H50" s="44">
        <f t="shared" si="0"/>
        <v>18</v>
      </c>
      <c r="I50" s="44">
        <v>1250</v>
      </c>
      <c r="J50" s="45">
        <f t="shared" si="1"/>
        <v>0</v>
      </c>
    </row>
    <row r="51" spans="1:10" ht="30.75" customHeight="1" x14ac:dyDescent="0.3">
      <c r="A51" s="58">
        <v>42</v>
      </c>
      <c r="B51" s="132" t="s">
        <v>87</v>
      </c>
      <c r="C51" s="133"/>
      <c r="D51" s="42" t="s">
        <v>88</v>
      </c>
      <c r="E51" s="42">
        <v>0.124</v>
      </c>
      <c r="F51" s="42">
        <v>0.02</v>
      </c>
      <c r="G51" s="43"/>
      <c r="H51" s="44">
        <f t="shared" si="0"/>
        <v>6.2</v>
      </c>
      <c r="I51" s="44">
        <v>1250</v>
      </c>
      <c r="J51" s="45">
        <f t="shared" si="1"/>
        <v>0</v>
      </c>
    </row>
    <row r="52" spans="1:10" ht="30.75" customHeight="1" x14ac:dyDescent="0.3">
      <c r="A52" s="58">
        <v>43</v>
      </c>
      <c r="B52" s="132" t="s">
        <v>89</v>
      </c>
      <c r="C52" s="133"/>
      <c r="D52" s="42" t="s">
        <v>16</v>
      </c>
      <c r="E52" s="42">
        <v>0.13</v>
      </c>
      <c r="F52" s="42">
        <v>0.02</v>
      </c>
      <c r="G52" s="43"/>
      <c r="H52" s="44">
        <f t="shared" si="0"/>
        <v>6.5</v>
      </c>
      <c r="I52" s="44">
        <v>1250</v>
      </c>
      <c r="J52" s="45">
        <f t="shared" si="1"/>
        <v>0</v>
      </c>
    </row>
    <row r="53" spans="1:10" ht="24" customHeight="1" x14ac:dyDescent="0.3">
      <c r="A53" s="58">
        <v>44</v>
      </c>
      <c r="B53" s="132" t="s">
        <v>90</v>
      </c>
      <c r="C53" s="133"/>
      <c r="D53" s="42" t="s">
        <v>16</v>
      </c>
      <c r="E53" s="42">
        <v>0.08</v>
      </c>
      <c r="F53" s="42">
        <v>0.02</v>
      </c>
      <c r="G53" s="43"/>
      <c r="H53" s="44">
        <f t="shared" si="0"/>
        <v>4</v>
      </c>
      <c r="I53" s="44">
        <v>1250</v>
      </c>
      <c r="J53" s="45">
        <f t="shared" si="1"/>
        <v>0</v>
      </c>
    </row>
    <row r="54" spans="1:10" ht="24" customHeight="1" x14ac:dyDescent="0.3">
      <c r="A54" s="58">
        <v>45</v>
      </c>
      <c r="B54" s="132" t="s">
        <v>91</v>
      </c>
      <c r="C54" s="133"/>
      <c r="D54" s="42" t="s">
        <v>16</v>
      </c>
      <c r="E54" s="42">
        <v>0.18</v>
      </c>
      <c r="F54" s="42">
        <v>0.02</v>
      </c>
      <c r="G54" s="43"/>
      <c r="H54" s="44">
        <f t="shared" si="0"/>
        <v>9</v>
      </c>
      <c r="I54" s="44">
        <v>1250</v>
      </c>
      <c r="J54" s="45">
        <f t="shared" si="1"/>
        <v>0</v>
      </c>
    </row>
    <row r="55" spans="1:10" ht="29" customHeight="1" x14ac:dyDescent="0.3">
      <c r="A55" s="58">
        <v>46</v>
      </c>
      <c r="B55" s="132" t="s">
        <v>92</v>
      </c>
      <c r="C55" s="133"/>
      <c r="D55" s="42" t="s">
        <v>16</v>
      </c>
      <c r="E55" s="42">
        <v>0.27</v>
      </c>
      <c r="F55" s="42">
        <v>0.02</v>
      </c>
      <c r="G55" s="43"/>
      <c r="H55" s="44">
        <f t="shared" si="0"/>
        <v>13.5</v>
      </c>
      <c r="I55" s="44">
        <v>1250</v>
      </c>
      <c r="J55" s="45">
        <f t="shared" si="1"/>
        <v>0</v>
      </c>
    </row>
    <row r="56" spans="1:10" ht="24" customHeight="1" x14ac:dyDescent="0.3">
      <c r="A56" s="58">
        <v>47</v>
      </c>
      <c r="B56" s="132" t="s">
        <v>93</v>
      </c>
      <c r="C56" s="133"/>
      <c r="D56" s="42" t="s">
        <v>16</v>
      </c>
      <c r="E56" s="42">
        <v>0.36</v>
      </c>
      <c r="F56" s="42">
        <v>0.02</v>
      </c>
      <c r="G56" s="43"/>
      <c r="H56" s="44">
        <f t="shared" si="0"/>
        <v>18</v>
      </c>
      <c r="I56" s="44">
        <v>1250</v>
      </c>
      <c r="J56" s="45">
        <f t="shared" si="1"/>
        <v>0</v>
      </c>
    </row>
    <row r="57" spans="1:10" ht="24" customHeight="1" x14ac:dyDescent="0.3">
      <c r="A57" s="58">
        <v>48</v>
      </c>
      <c r="B57" s="132" t="s">
        <v>94</v>
      </c>
      <c r="C57" s="133"/>
      <c r="D57" s="42" t="s">
        <v>16</v>
      </c>
      <c r="E57" s="42">
        <v>0.04</v>
      </c>
      <c r="F57" s="42">
        <v>0.02</v>
      </c>
      <c r="G57" s="43"/>
      <c r="H57" s="44">
        <f t="shared" si="0"/>
        <v>2</v>
      </c>
      <c r="I57" s="44">
        <v>1250</v>
      </c>
      <c r="J57" s="45">
        <f t="shared" si="1"/>
        <v>0</v>
      </c>
    </row>
    <row r="58" spans="1:10" ht="29.5" customHeight="1" x14ac:dyDescent="0.3">
      <c r="A58" s="58">
        <v>49</v>
      </c>
      <c r="B58" s="132" t="s">
        <v>95</v>
      </c>
      <c r="C58" s="133"/>
      <c r="D58" s="42" t="s">
        <v>16</v>
      </c>
      <c r="E58" s="42">
        <v>0.16600000000000001</v>
      </c>
      <c r="F58" s="42">
        <v>0.02</v>
      </c>
      <c r="G58" s="43"/>
      <c r="H58" s="44">
        <f t="shared" si="0"/>
        <v>8.3000000000000007</v>
      </c>
      <c r="I58" s="44">
        <v>1250</v>
      </c>
      <c r="J58" s="45">
        <f t="shared" si="1"/>
        <v>0</v>
      </c>
    </row>
    <row r="59" spans="1:10" ht="24" customHeight="1" x14ac:dyDescent="0.3">
      <c r="A59" s="58">
        <v>50</v>
      </c>
      <c r="B59" s="132" t="s">
        <v>96</v>
      </c>
      <c r="C59" s="133"/>
      <c r="D59" s="42" t="s">
        <v>16</v>
      </c>
      <c r="E59" s="42">
        <v>0.14099999999999999</v>
      </c>
      <c r="F59" s="42">
        <v>0.02</v>
      </c>
      <c r="G59" s="43"/>
      <c r="H59" s="44">
        <f t="shared" si="0"/>
        <v>7.0499999999999989</v>
      </c>
      <c r="I59" s="44">
        <v>1250</v>
      </c>
      <c r="J59" s="45">
        <f t="shared" si="1"/>
        <v>0</v>
      </c>
    </row>
    <row r="60" spans="1:10" ht="24" customHeight="1" x14ac:dyDescent="0.3">
      <c r="A60" s="58">
        <v>51</v>
      </c>
      <c r="B60" s="132" t="s">
        <v>97</v>
      </c>
      <c r="C60" s="133"/>
      <c r="D60" s="42" t="s">
        <v>16</v>
      </c>
      <c r="E60" s="42">
        <v>0.17</v>
      </c>
      <c r="F60" s="42">
        <v>0.02</v>
      </c>
      <c r="G60" s="43"/>
      <c r="H60" s="44">
        <f t="shared" si="0"/>
        <v>8.5</v>
      </c>
      <c r="I60" s="44">
        <v>1250</v>
      </c>
      <c r="J60" s="45">
        <f t="shared" si="1"/>
        <v>0</v>
      </c>
    </row>
    <row r="61" spans="1:10" ht="24" customHeight="1" x14ac:dyDescent="0.3">
      <c r="A61" s="58">
        <v>52</v>
      </c>
      <c r="B61" s="132" t="s">
        <v>98</v>
      </c>
      <c r="C61" s="133"/>
      <c r="D61" s="42" t="s">
        <v>16</v>
      </c>
      <c r="E61" s="42">
        <v>0.16900000000000001</v>
      </c>
      <c r="F61" s="42">
        <v>0.02</v>
      </c>
      <c r="G61" s="43"/>
      <c r="H61" s="44">
        <f t="shared" si="0"/>
        <v>8.4500000000000011</v>
      </c>
      <c r="I61" s="44">
        <v>1250</v>
      </c>
      <c r="J61" s="45">
        <f t="shared" si="1"/>
        <v>0</v>
      </c>
    </row>
    <row r="62" spans="1:10" ht="29.5" customHeight="1" x14ac:dyDescent="0.3">
      <c r="A62" s="58">
        <v>53</v>
      </c>
      <c r="B62" s="132" t="s">
        <v>99</v>
      </c>
      <c r="C62" s="133"/>
      <c r="D62" s="42" t="s">
        <v>16</v>
      </c>
      <c r="E62" s="42">
        <v>0.129</v>
      </c>
      <c r="F62" s="42">
        <v>0.02</v>
      </c>
      <c r="G62" s="43"/>
      <c r="H62" s="44">
        <f t="shared" si="0"/>
        <v>6.45</v>
      </c>
      <c r="I62" s="44">
        <v>1250</v>
      </c>
      <c r="J62" s="45">
        <f t="shared" si="1"/>
        <v>0</v>
      </c>
    </row>
    <row r="63" spans="1:10" ht="24" customHeight="1" x14ac:dyDescent="0.3">
      <c r="A63" s="58">
        <v>54</v>
      </c>
      <c r="B63" s="132" t="s">
        <v>100</v>
      </c>
      <c r="C63" s="133"/>
      <c r="D63" s="42" t="s">
        <v>16</v>
      </c>
      <c r="E63" s="42">
        <v>0.125</v>
      </c>
      <c r="F63" s="42">
        <v>0.02</v>
      </c>
      <c r="G63" s="43"/>
      <c r="H63" s="44">
        <f t="shared" si="0"/>
        <v>6.25</v>
      </c>
      <c r="I63" s="44">
        <v>1250</v>
      </c>
      <c r="J63" s="45">
        <f t="shared" si="1"/>
        <v>0</v>
      </c>
    </row>
    <row r="64" spans="1:10" ht="29.5" customHeight="1" x14ac:dyDescent="0.3">
      <c r="A64" s="58">
        <v>55</v>
      </c>
      <c r="B64" s="132" t="s">
        <v>101</v>
      </c>
      <c r="C64" s="133"/>
      <c r="D64" s="42" t="s">
        <v>16</v>
      </c>
      <c r="E64" s="42">
        <v>0.13700000000000001</v>
      </c>
      <c r="F64" s="42">
        <v>0.02</v>
      </c>
      <c r="G64" s="43"/>
      <c r="H64" s="44">
        <f t="shared" si="0"/>
        <v>6.8500000000000005</v>
      </c>
      <c r="I64" s="44">
        <v>1250</v>
      </c>
      <c r="J64" s="45">
        <f t="shared" si="1"/>
        <v>0</v>
      </c>
    </row>
    <row r="65" spans="1:10" ht="24" customHeight="1" x14ac:dyDescent="0.3">
      <c r="A65" s="58">
        <v>56</v>
      </c>
      <c r="B65" s="132" t="s">
        <v>102</v>
      </c>
      <c r="C65" s="133"/>
      <c r="D65" s="42" t="s">
        <v>16</v>
      </c>
      <c r="E65" s="50">
        <v>0.184</v>
      </c>
      <c r="F65" s="42">
        <v>0.02</v>
      </c>
      <c r="G65" s="43"/>
      <c r="H65" s="44">
        <f t="shared" si="0"/>
        <v>9.1999999999999993</v>
      </c>
      <c r="I65" s="44">
        <v>1250</v>
      </c>
      <c r="J65" s="45">
        <f t="shared" si="1"/>
        <v>0</v>
      </c>
    </row>
    <row r="66" spans="1:10" ht="24" customHeight="1" x14ac:dyDescent="0.3">
      <c r="A66" s="58">
        <v>57</v>
      </c>
      <c r="B66" s="132" t="s">
        <v>103</v>
      </c>
      <c r="C66" s="133"/>
      <c r="D66" s="42" t="s">
        <v>16</v>
      </c>
      <c r="E66" s="42">
        <v>0.16800000000000001</v>
      </c>
      <c r="F66" s="42">
        <v>0.02</v>
      </c>
      <c r="G66" s="43"/>
      <c r="H66" s="44">
        <f t="shared" si="0"/>
        <v>8.4</v>
      </c>
      <c r="I66" s="44">
        <v>1250</v>
      </c>
      <c r="J66" s="45">
        <f t="shared" si="1"/>
        <v>0</v>
      </c>
    </row>
    <row r="67" spans="1:10" ht="24" customHeight="1" x14ac:dyDescent="0.3">
      <c r="A67" s="58">
        <v>58</v>
      </c>
      <c r="B67" s="132" t="s">
        <v>104</v>
      </c>
      <c r="C67" s="133"/>
      <c r="D67" s="42" t="s">
        <v>16</v>
      </c>
      <c r="E67" s="42">
        <v>0.245</v>
      </c>
      <c r="F67" s="42">
        <v>0.02</v>
      </c>
      <c r="G67" s="43"/>
      <c r="H67" s="44">
        <f t="shared" si="0"/>
        <v>12.25</v>
      </c>
      <c r="I67" s="44">
        <v>1250</v>
      </c>
      <c r="J67" s="45">
        <f t="shared" si="1"/>
        <v>0</v>
      </c>
    </row>
    <row r="68" spans="1:10" ht="24" customHeight="1" x14ac:dyDescent="0.3">
      <c r="A68" s="58">
        <v>59</v>
      </c>
      <c r="B68" s="132" t="s">
        <v>105</v>
      </c>
      <c r="C68" s="133"/>
      <c r="D68" s="42" t="s">
        <v>16</v>
      </c>
      <c r="E68" s="42">
        <v>0.189</v>
      </c>
      <c r="F68" s="42">
        <v>0.02</v>
      </c>
      <c r="G68" s="43"/>
      <c r="H68" s="44">
        <f t="shared" si="0"/>
        <v>9.4499999999999993</v>
      </c>
      <c r="I68" s="44">
        <v>1250</v>
      </c>
      <c r="J68" s="45">
        <f t="shared" si="1"/>
        <v>0</v>
      </c>
    </row>
    <row r="69" spans="1:10" ht="32" customHeight="1" x14ac:dyDescent="0.3">
      <c r="A69" s="58">
        <v>60</v>
      </c>
      <c r="B69" s="132" t="s">
        <v>106</v>
      </c>
      <c r="C69" s="133"/>
      <c r="D69" s="42" t="s">
        <v>16</v>
      </c>
      <c r="E69" s="42">
        <v>0.08</v>
      </c>
      <c r="F69" s="42">
        <v>0.02</v>
      </c>
      <c r="G69" s="43"/>
      <c r="H69" s="44">
        <f t="shared" si="0"/>
        <v>4</v>
      </c>
      <c r="I69" s="44">
        <v>1250</v>
      </c>
      <c r="J69" s="45">
        <f t="shared" si="1"/>
        <v>0</v>
      </c>
    </row>
    <row r="70" spans="1:10" ht="31" customHeight="1" x14ac:dyDescent="0.3">
      <c r="A70" s="58">
        <v>61</v>
      </c>
      <c r="B70" s="132" t="s">
        <v>107</v>
      </c>
      <c r="C70" s="133"/>
      <c r="D70" s="42" t="s">
        <v>16</v>
      </c>
      <c r="E70" s="42">
        <v>0.21299999999999999</v>
      </c>
      <c r="F70" s="42">
        <v>0.02</v>
      </c>
      <c r="G70" s="43"/>
      <c r="H70" s="44">
        <f t="shared" si="0"/>
        <v>10.65</v>
      </c>
      <c r="I70" s="44">
        <v>1250</v>
      </c>
      <c r="J70" s="45">
        <f t="shared" si="1"/>
        <v>0</v>
      </c>
    </row>
    <row r="71" spans="1:10" ht="14.25" customHeight="1" x14ac:dyDescent="0.3">
      <c r="A71" s="134" t="s">
        <v>46</v>
      </c>
      <c r="B71" s="135"/>
      <c r="C71" s="135"/>
      <c r="D71" s="135"/>
      <c r="E71" s="135"/>
      <c r="F71" s="135"/>
      <c r="G71" s="135"/>
      <c r="H71" s="135"/>
      <c r="I71" s="136"/>
      <c r="J71" s="71">
        <f>SUM(J10:J70)</f>
        <v>0</v>
      </c>
    </row>
    <row r="72" spans="1:10" ht="14.25" customHeight="1" x14ac:dyDescent="0.3">
      <c r="A72" s="137" t="s">
        <v>47</v>
      </c>
      <c r="B72" s="138"/>
      <c r="C72" s="138"/>
      <c r="D72" s="138"/>
      <c r="E72" s="138"/>
      <c r="F72" s="138"/>
      <c r="G72" s="138"/>
      <c r="H72" s="138"/>
      <c r="I72" s="133"/>
      <c r="J72" s="71">
        <f>ROUND(J71,0)</f>
        <v>0</v>
      </c>
    </row>
    <row r="73" spans="1:10" s="40" customFormat="1" ht="16" customHeight="1" x14ac:dyDescent="0.35">
      <c r="C73" s="41"/>
      <c r="G73" s="106"/>
      <c r="H73" s="106"/>
      <c r="I73" s="106"/>
      <c r="J73" s="106"/>
    </row>
    <row r="74" spans="1:10" ht="14.25" customHeight="1" x14ac:dyDescent="0.35">
      <c r="C74" s="53"/>
      <c r="G74" s="105"/>
      <c r="H74" s="115" t="s">
        <v>160</v>
      </c>
      <c r="I74" s="131"/>
      <c r="J74" s="105"/>
    </row>
    <row r="75" spans="1:10" ht="14.25" customHeight="1" x14ac:dyDescent="0.35">
      <c r="C75" s="53"/>
      <c r="G75" s="105"/>
      <c r="H75" s="115" t="s">
        <v>158</v>
      </c>
      <c r="I75" s="131"/>
      <c r="J75" s="105"/>
    </row>
    <row r="76" spans="1:10" ht="14.25" customHeight="1" x14ac:dyDescent="0.35">
      <c r="C76" s="53"/>
      <c r="G76" s="105"/>
      <c r="H76" s="115" t="s">
        <v>159</v>
      </c>
      <c r="I76" s="131"/>
      <c r="J76" s="105"/>
    </row>
    <row r="77" spans="1:10" ht="14.25" customHeight="1" x14ac:dyDescent="0.35">
      <c r="C77" s="53"/>
      <c r="G77" s="105"/>
      <c r="H77" s="19"/>
      <c r="I77" s="19"/>
      <c r="J77" s="105"/>
    </row>
    <row r="78" spans="1:10" ht="14.25" customHeight="1" x14ac:dyDescent="0.35">
      <c r="C78" s="53"/>
      <c r="G78" s="105"/>
      <c r="H78" s="19"/>
      <c r="I78" s="19"/>
      <c r="J78" s="105"/>
    </row>
    <row r="79" spans="1:10" ht="14.25" customHeight="1" x14ac:dyDescent="0.35">
      <c r="C79" s="53"/>
      <c r="G79" s="105"/>
      <c r="H79" s="19"/>
      <c r="I79" s="19"/>
      <c r="J79" s="105"/>
    </row>
    <row r="80" spans="1:10" ht="14.25" customHeight="1" x14ac:dyDescent="0.35">
      <c r="C80" s="53"/>
      <c r="G80" s="105"/>
      <c r="H80" s="130"/>
      <c r="I80" s="131"/>
      <c r="J80" s="105"/>
    </row>
    <row r="81" spans="3:10" ht="14.25" customHeight="1" x14ac:dyDescent="0.35">
      <c r="C81" s="53"/>
      <c r="G81" s="105"/>
      <c r="H81" s="116" t="s">
        <v>156</v>
      </c>
      <c r="I81" s="131"/>
      <c r="J81" s="105"/>
    </row>
    <row r="82" spans="3:10" ht="14.25" customHeight="1" x14ac:dyDescent="0.3">
      <c r="C82" s="53"/>
      <c r="H82" s="116" t="s">
        <v>157</v>
      </c>
      <c r="I82" s="131"/>
    </row>
    <row r="83" spans="3:10" ht="14.25" customHeight="1" x14ac:dyDescent="0.3">
      <c r="C83" s="53"/>
    </row>
    <row r="84" spans="3:10" ht="14.25" customHeight="1" x14ac:dyDescent="0.3">
      <c r="C84" s="53"/>
    </row>
    <row r="85" spans="3:10" ht="14.25" customHeight="1" x14ac:dyDescent="0.3">
      <c r="C85" s="53"/>
    </row>
    <row r="86" spans="3:10" ht="14.25" customHeight="1" x14ac:dyDescent="0.3">
      <c r="C86" s="53"/>
    </row>
    <row r="87" spans="3:10" ht="14.25" customHeight="1" x14ac:dyDescent="0.3">
      <c r="C87" s="53"/>
    </row>
    <row r="88" spans="3:10" ht="14.25" customHeight="1" x14ac:dyDescent="0.3">
      <c r="C88" s="53"/>
    </row>
    <row r="89" spans="3:10" ht="14.25" customHeight="1" x14ac:dyDescent="0.3">
      <c r="C89" s="53"/>
    </row>
    <row r="90" spans="3:10" ht="14.25" customHeight="1" x14ac:dyDescent="0.3">
      <c r="C90" s="53"/>
    </row>
    <row r="91" spans="3:10" ht="14.25" customHeight="1" x14ac:dyDescent="0.3">
      <c r="C91" s="53"/>
    </row>
    <row r="92" spans="3:10" ht="14.25" customHeight="1" x14ac:dyDescent="0.3">
      <c r="C92" s="53"/>
    </row>
    <row r="93" spans="3:10" ht="14.25" customHeight="1" x14ac:dyDescent="0.3">
      <c r="C93" s="53"/>
    </row>
    <row r="94" spans="3:10" ht="14.25" customHeight="1" x14ac:dyDescent="0.3">
      <c r="C94" s="53"/>
    </row>
    <row r="95" spans="3:10" ht="14.25" customHeight="1" x14ac:dyDescent="0.3">
      <c r="C95" s="53"/>
    </row>
    <row r="96" spans="3:10" ht="14.25" customHeight="1" x14ac:dyDescent="0.3">
      <c r="C96" s="53"/>
    </row>
    <row r="97" spans="3:3" ht="14.25" customHeight="1" x14ac:dyDescent="0.3">
      <c r="C97" s="53"/>
    </row>
    <row r="98" spans="3:3" ht="14.25" customHeight="1" x14ac:dyDescent="0.3">
      <c r="C98" s="53"/>
    </row>
    <row r="99" spans="3:3" ht="14.25" customHeight="1" x14ac:dyDescent="0.3">
      <c r="C99" s="53"/>
    </row>
    <row r="100" spans="3:3" ht="14.25" customHeight="1" x14ac:dyDescent="0.3">
      <c r="C100" s="53"/>
    </row>
    <row r="101" spans="3:3" ht="14.25" customHeight="1" x14ac:dyDescent="0.3">
      <c r="C101" s="53"/>
    </row>
    <row r="102" spans="3:3" ht="14.25" customHeight="1" x14ac:dyDescent="0.3">
      <c r="C102" s="53"/>
    </row>
    <row r="103" spans="3:3" ht="14.25" customHeight="1" x14ac:dyDescent="0.3">
      <c r="C103" s="53"/>
    </row>
    <row r="104" spans="3:3" ht="14.25" customHeight="1" x14ac:dyDescent="0.3">
      <c r="C104" s="53"/>
    </row>
    <row r="105" spans="3:3" ht="14.25" customHeight="1" x14ac:dyDescent="0.3">
      <c r="C105" s="53"/>
    </row>
    <row r="106" spans="3:3" ht="14.25" customHeight="1" x14ac:dyDescent="0.3">
      <c r="C106" s="53"/>
    </row>
    <row r="107" spans="3:3" ht="14.25" customHeight="1" x14ac:dyDescent="0.3">
      <c r="C107" s="53"/>
    </row>
    <row r="108" spans="3:3" ht="14.25" customHeight="1" x14ac:dyDescent="0.3">
      <c r="C108" s="53"/>
    </row>
    <row r="109" spans="3:3" ht="14.25" customHeight="1" x14ac:dyDescent="0.3">
      <c r="C109" s="53"/>
    </row>
    <row r="110" spans="3:3" ht="14.25" customHeight="1" x14ac:dyDescent="0.3">
      <c r="C110" s="53"/>
    </row>
    <row r="111" spans="3:3" ht="14.25" customHeight="1" x14ac:dyDescent="0.3">
      <c r="C111" s="53"/>
    </row>
    <row r="112" spans="3:3" ht="14.25" customHeight="1" x14ac:dyDescent="0.3">
      <c r="C112" s="53"/>
    </row>
    <row r="113" spans="3:3" ht="14.25" customHeight="1" x14ac:dyDescent="0.3">
      <c r="C113" s="53"/>
    </row>
    <row r="114" spans="3:3" ht="14.25" customHeight="1" x14ac:dyDescent="0.3">
      <c r="C114" s="53"/>
    </row>
    <row r="115" spans="3:3" ht="14.25" customHeight="1" x14ac:dyDescent="0.3">
      <c r="C115" s="53"/>
    </row>
    <row r="116" spans="3:3" ht="14.25" customHeight="1" x14ac:dyDescent="0.3">
      <c r="C116" s="53"/>
    </row>
    <row r="117" spans="3:3" ht="14.25" customHeight="1" x14ac:dyDescent="0.3">
      <c r="C117" s="53"/>
    </row>
    <row r="118" spans="3:3" ht="14.25" customHeight="1" x14ac:dyDescent="0.3">
      <c r="C118" s="53"/>
    </row>
    <row r="119" spans="3:3" ht="14.25" customHeight="1" x14ac:dyDescent="0.3">
      <c r="C119" s="53"/>
    </row>
    <row r="120" spans="3:3" ht="14.25" customHeight="1" x14ac:dyDescent="0.3">
      <c r="C120" s="53"/>
    </row>
    <row r="121" spans="3:3" ht="14.25" customHeight="1" x14ac:dyDescent="0.3">
      <c r="C121" s="53"/>
    </row>
    <row r="122" spans="3:3" ht="14.25" customHeight="1" x14ac:dyDescent="0.3">
      <c r="C122" s="53"/>
    </row>
    <row r="123" spans="3:3" ht="14.25" customHeight="1" x14ac:dyDescent="0.3">
      <c r="C123" s="53"/>
    </row>
    <row r="124" spans="3:3" ht="14.25" customHeight="1" x14ac:dyDescent="0.3">
      <c r="C124" s="53"/>
    </row>
    <row r="125" spans="3:3" ht="14.25" customHeight="1" x14ac:dyDescent="0.3">
      <c r="C125" s="53"/>
    </row>
    <row r="126" spans="3:3" ht="14.25" customHeight="1" x14ac:dyDescent="0.3">
      <c r="C126" s="53"/>
    </row>
    <row r="127" spans="3:3" ht="14.25" customHeight="1" x14ac:dyDescent="0.3">
      <c r="C127" s="53"/>
    </row>
    <row r="128" spans="3:3" ht="14.25" customHeight="1" x14ac:dyDescent="0.3">
      <c r="C128" s="53"/>
    </row>
    <row r="129" spans="3:3" ht="14.25" customHeight="1" x14ac:dyDescent="0.3">
      <c r="C129" s="53"/>
    </row>
    <row r="130" spans="3:3" ht="14.25" customHeight="1" x14ac:dyDescent="0.3">
      <c r="C130" s="53"/>
    </row>
    <row r="131" spans="3:3" ht="14.25" customHeight="1" x14ac:dyDescent="0.3">
      <c r="C131" s="53"/>
    </row>
    <row r="132" spans="3:3" ht="14.25" customHeight="1" x14ac:dyDescent="0.3">
      <c r="C132" s="53"/>
    </row>
    <row r="133" spans="3:3" ht="14.25" customHeight="1" x14ac:dyDescent="0.3">
      <c r="C133" s="53"/>
    </row>
    <row r="134" spans="3:3" ht="14.25" customHeight="1" x14ac:dyDescent="0.3">
      <c r="C134" s="53"/>
    </row>
    <row r="135" spans="3:3" ht="14.25" customHeight="1" x14ac:dyDescent="0.3">
      <c r="C135" s="53"/>
    </row>
    <row r="136" spans="3:3" ht="14.25" customHeight="1" x14ac:dyDescent="0.3">
      <c r="C136" s="53"/>
    </row>
    <row r="137" spans="3:3" ht="14.25" customHeight="1" x14ac:dyDescent="0.3">
      <c r="C137" s="53"/>
    </row>
    <row r="138" spans="3:3" ht="14.25" customHeight="1" x14ac:dyDescent="0.3">
      <c r="C138" s="53"/>
    </row>
    <row r="139" spans="3:3" ht="14.25" customHeight="1" x14ac:dyDescent="0.3">
      <c r="C139" s="53"/>
    </row>
    <row r="140" spans="3:3" ht="14.25" customHeight="1" x14ac:dyDescent="0.3">
      <c r="C140" s="53"/>
    </row>
    <row r="141" spans="3:3" ht="14.25" customHeight="1" x14ac:dyDescent="0.3">
      <c r="C141" s="53"/>
    </row>
    <row r="142" spans="3:3" ht="14.25" customHeight="1" x14ac:dyDescent="0.3">
      <c r="C142" s="53"/>
    </row>
    <row r="143" spans="3:3" ht="14.25" customHeight="1" x14ac:dyDescent="0.3">
      <c r="C143" s="53"/>
    </row>
    <row r="144" spans="3:3" ht="14.25" customHeight="1" x14ac:dyDescent="0.3">
      <c r="C144" s="53"/>
    </row>
    <row r="145" spans="3:3" ht="14.25" customHeight="1" x14ac:dyDescent="0.3">
      <c r="C145" s="53"/>
    </row>
    <row r="146" spans="3:3" ht="14.25" customHeight="1" x14ac:dyDescent="0.3">
      <c r="C146" s="53"/>
    </row>
    <row r="147" spans="3:3" ht="14.25" customHeight="1" x14ac:dyDescent="0.3">
      <c r="C147" s="53"/>
    </row>
    <row r="148" spans="3:3" ht="14.25" customHeight="1" x14ac:dyDescent="0.3">
      <c r="C148" s="53"/>
    </row>
    <row r="149" spans="3:3" ht="14.25" customHeight="1" x14ac:dyDescent="0.3">
      <c r="C149" s="53"/>
    </row>
    <row r="150" spans="3:3" ht="14.25" customHeight="1" x14ac:dyDescent="0.3">
      <c r="C150" s="53"/>
    </row>
    <row r="151" spans="3:3" ht="14.25" customHeight="1" x14ac:dyDescent="0.3">
      <c r="C151" s="53"/>
    </row>
    <row r="152" spans="3:3" ht="14.25" customHeight="1" x14ac:dyDescent="0.3">
      <c r="C152" s="53"/>
    </row>
    <row r="153" spans="3:3" ht="14.25" customHeight="1" x14ac:dyDescent="0.3">
      <c r="C153" s="53"/>
    </row>
    <row r="154" spans="3:3" ht="14.25" customHeight="1" x14ac:dyDescent="0.3">
      <c r="C154" s="53"/>
    </row>
    <row r="155" spans="3:3" ht="14.25" customHeight="1" x14ac:dyDescent="0.3">
      <c r="C155" s="53"/>
    </row>
    <row r="156" spans="3:3" ht="14.25" customHeight="1" x14ac:dyDescent="0.3">
      <c r="C156" s="53"/>
    </row>
    <row r="157" spans="3:3" ht="14.25" customHeight="1" x14ac:dyDescent="0.3">
      <c r="C157" s="53"/>
    </row>
    <row r="158" spans="3:3" ht="14.25" customHeight="1" x14ac:dyDescent="0.3">
      <c r="C158" s="53"/>
    </row>
    <row r="159" spans="3:3" ht="14.25" customHeight="1" x14ac:dyDescent="0.3">
      <c r="C159" s="53"/>
    </row>
    <row r="160" spans="3:3" ht="14.25" customHeight="1" x14ac:dyDescent="0.3">
      <c r="C160" s="53"/>
    </row>
    <row r="161" spans="3:3" ht="14.25" customHeight="1" x14ac:dyDescent="0.3">
      <c r="C161" s="53"/>
    </row>
    <row r="162" spans="3:3" ht="14.25" customHeight="1" x14ac:dyDescent="0.3">
      <c r="C162" s="53"/>
    </row>
    <row r="163" spans="3:3" ht="14.25" customHeight="1" x14ac:dyDescent="0.3">
      <c r="C163" s="53"/>
    </row>
    <row r="164" spans="3:3" ht="14.25" customHeight="1" x14ac:dyDescent="0.3">
      <c r="C164" s="53"/>
    </row>
    <row r="165" spans="3:3" ht="14.25" customHeight="1" x14ac:dyDescent="0.3">
      <c r="C165" s="53"/>
    </row>
    <row r="166" spans="3:3" ht="14.25" customHeight="1" x14ac:dyDescent="0.3">
      <c r="C166" s="53"/>
    </row>
    <row r="167" spans="3:3" ht="14.25" customHeight="1" x14ac:dyDescent="0.3">
      <c r="C167" s="53"/>
    </row>
    <row r="168" spans="3:3" ht="14.25" customHeight="1" x14ac:dyDescent="0.3">
      <c r="C168" s="53"/>
    </row>
    <row r="169" spans="3:3" ht="14.25" customHeight="1" x14ac:dyDescent="0.3">
      <c r="C169" s="53"/>
    </row>
    <row r="170" spans="3:3" ht="14.25" customHeight="1" x14ac:dyDescent="0.3">
      <c r="C170" s="53"/>
    </row>
    <row r="171" spans="3:3" ht="14.25" customHeight="1" x14ac:dyDescent="0.3">
      <c r="C171" s="53"/>
    </row>
    <row r="172" spans="3:3" ht="14.25" customHeight="1" x14ac:dyDescent="0.3">
      <c r="C172" s="53"/>
    </row>
    <row r="173" spans="3:3" ht="14.25" customHeight="1" x14ac:dyDescent="0.3">
      <c r="C173" s="53"/>
    </row>
    <row r="174" spans="3:3" ht="14.25" customHeight="1" x14ac:dyDescent="0.3">
      <c r="C174" s="53"/>
    </row>
    <row r="175" spans="3:3" ht="14.25" customHeight="1" x14ac:dyDescent="0.3">
      <c r="C175" s="53"/>
    </row>
    <row r="176" spans="3:3" ht="14.25" customHeight="1" x14ac:dyDescent="0.3">
      <c r="C176" s="53"/>
    </row>
    <row r="177" spans="3:3" ht="14.25" customHeight="1" x14ac:dyDescent="0.3">
      <c r="C177" s="53"/>
    </row>
    <row r="178" spans="3:3" ht="14.25" customHeight="1" x14ac:dyDescent="0.3">
      <c r="C178" s="53"/>
    </row>
    <row r="179" spans="3:3" ht="14.25" customHeight="1" x14ac:dyDescent="0.3">
      <c r="C179" s="53"/>
    </row>
    <row r="180" spans="3:3" ht="14.25" customHeight="1" x14ac:dyDescent="0.3">
      <c r="C180" s="53"/>
    </row>
    <row r="181" spans="3:3" ht="14.25" customHeight="1" x14ac:dyDescent="0.3">
      <c r="C181" s="53"/>
    </row>
    <row r="182" spans="3:3" ht="14.25" customHeight="1" x14ac:dyDescent="0.3">
      <c r="C182" s="53"/>
    </row>
    <row r="183" spans="3:3" ht="14.25" customHeight="1" x14ac:dyDescent="0.3">
      <c r="C183" s="53"/>
    </row>
    <row r="184" spans="3:3" ht="14.25" customHeight="1" x14ac:dyDescent="0.3">
      <c r="C184" s="53"/>
    </row>
    <row r="185" spans="3:3" ht="14.25" customHeight="1" x14ac:dyDescent="0.3">
      <c r="C185" s="53"/>
    </row>
    <row r="186" spans="3:3" ht="14.25" customHeight="1" x14ac:dyDescent="0.3">
      <c r="C186" s="53"/>
    </row>
    <row r="187" spans="3:3" ht="14.25" customHeight="1" x14ac:dyDescent="0.3">
      <c r="C187" s="53"/>
    </row>
    <row r="188" spans="3:3" ht="14.25" customHeight="1" x14ac:dyDescent="0.3">
      <c r="C188" s="53"/>
    </row>
    <row r="189" spans="3:3" ht="14.25" customHeight="1" x14ac:dyDescent="0.3">
      <c r="C189" s="53"/>
    </row>
    <row r="190" spans="3:3" ht="14.25" customHeight="1" x14ac:dyDescent="0.3">
      <c r="C190" s="53"/>
    </row>
    <row r="191" spans="3:3" ht="14.25" customHeight="1" x14ac:dyDescent="0.3">
      <c r="C191" s="53"/>
    </row>
    <row r="192" spans="3:3" ht="14.25" customHeight="1" x14ac:dyDescent="0.3">
      <c r="C192" s="53"/>
    </row>
    <row r="193" spans="3:3" ht="14.25" customHeight="1" x14ac:dyDescent="0.3">
      <c r="C193" s="53"/>
    </row>
    <row r="194" spans="3:3" ht="14.25" customHeight="1" x14ac:dyDescent="0.3">
      <c r="C194" s="53"/>
    </row>
    <row r="195" spans="3:3" ht="14.25" customHeight="1" x14ac:dyDescent="0.3">
      <c r="C195" s="53"/>
    </row>
    <row r="196" spans="3:3" ht="14.25" customHeight="1" x14ac:dyDescent="0.3">
      <c r="C196" s="53"/>
    </row>
    <row r="197" spans="3:3" ht="14.25" customHeight="1" x14ac:dyDescent="0.3">
      <c r="C197" s="53"/>
    </row>
    <row r="198" spans="3:3" ht="14.25" customHeight="1" x14ac:dyDescent="0.3">
      <c r="C198" s="53"/>
    </row>
    <row r="199" spans="3:3" ht="14.25" customHeight="1" x14ac:dyDescent="0.3">
      <c r="C199" s="53"/>
    </row>
    <row r="200" spans="3:3" ht="14.25" customHeight="1" x14ac:dyDescent="0.3">
      <c r="C200" s="53"/>
    </row>
    <row r="201" spans="3:3" ht="14.25" customHeight="1" x14ac:dyDescent="0.3">
      <c r="C201" s="53"/>
    </row>
    <row r="202" spans="3:3" ht="14.25" customHeight="1" x14ac:dyDescent="0.3">
      <c r="C202" s="53"/>
    </row>
    <row r="203" spans="3:3" ht="14.25" customHeight="1" x14ac:dyDescent="0.3">
      <c r="C203" s="53"/>
    </row>
    <row r="204" spans="3:3" ht="14.25" customHeight="1" x14ac:dyDescent="0.3">
      <c r="C204" s="53"/>
    </row>
    <row r="205" spans="3:3" ht="14.25" customHeight="1" x14ac:dyDescent="0.3">
      <c r="C205" s="53"/>
    </row>
    <row r="206" spans="3:3" ht="14.25" customHeight="1" x14ac:dyDescent="0.3">
      <c r="C206" s="53"/>
    </row>
    <row r="207" spans="3:3" ht="14.25" customHeight="1" x14ac:dyDescent="0.3">
      <c r="C207" s="53"/>
    </row>
    <row r="208" spans="3:3" ht="14.25" customHeight="1" x14ac:dyDescent="0.3">
      <c r="C208" s="53"/>
    </row>
    <row r="209" spans="3:3" ht="14.25" customHeight="1" x14ac:dyDescent="0.3">
      <c r="C209" s="53"/>
    </row>
    <row r="210" spans="3:3" ht="14.25" customHeight="1" x14ac:dyDescent="0.3">
      <c r="C210" s="53"/>
    </row>
    <row r="211" spans="3:3" ht="14.25" customHeight="1" x14ac:dyDescent="0.3">
      <c r="C211" s="53"/>
    </row>
    <row r="212" spans="3:3" ht="14.25" customHeight="1" x14ac:dyDescent="0.3">
      <c r="C212" s="53"/>
    </row>
    <row r="213" spans="3:3" ht="14.25" customHeight="1" x14ac:dyDescent="0.3">
      <c r="C213" s="53"/>
    </row>
    <row r="214" spans="3:3" ht="14.25" customHeight="1" x14ac:dyDescent="0.3">
      <c r="C214" s="53"/>
    </row>
    <row r="215" spans="3:3" ht="14.25" customHeight="1" x14ac:dyDescent="0.3">
      <c r="C215" s="53"/>
    </row>
    <row r="216" spans="3:3" ht="14.25" customHeight="1" x14ac:dyDescent="0.3">
      <c r="C216" s="53"/>
    </row>
    <row r="217" spans="3:3" ht="14.25" customHeight="1" x14ac:dyDescent="0.3">
      <c r="C217" s="53"/>
    </row>
    <row r="218" spans="3:3" ht="14.25" customHeight="1" x14ac:dyDescent="0.3">
      <c r="C218" s="53"/>
    </row>
    <row r="219" spans="3:3" ht="14.25" customHeight="1" x14ac:dyDescent="0.3">
      <c r="C219" s="53"/>
    </row>
    <row r="220" spans="3:3" ht="14.25" customHeight="1" x14ac:dyDescent="0.3">
      <c r="C220" s="53"/>
    </row>
    <row r="221" spans="3:3" ht="14.25" customHeight="1" x14ac:dyDescent="0.3">
      <c r="C221" s="53"/>
    </row>
    <row r="222" spans="3:3" ht="14.25" customHeight="1" x14ac:dyDescent="0.3">
      <c r="C222" s="53"/>
    </row>
    <row r="223" spans="3:3" ht="14.25" customHeight="1" x14ac:dyDescent="0.3">
      <c r="C223" s="53"/>
    </row>
    <row r="224" spans="3:3" ht="14.25" customHeight="1" x14ac:dyDescent="0.3">
      <c r="C224" s="53"/>
    </row>
    <row r="225" spans="3:3" ht="14.25" customHeight="1" x14ac:dyDescent="0.3">
      <c r="C225" s="53"/>
    </row>
    <row r="226" spans="3:3" ht="14.25" customHeight="1" x14ac:dyDescent="0.3">
      <c r="C226" s="53"/>
    </row>
    <row r="227" spans="3:3" ht="14.25" customHeight="1" x14ac:dyDescent="0.3">
      <c r="C227" s="53"/>
    </row>
    <row r="228" spans="3:3" ht="14.25" customHeight="1" x14ac:dyDescent="0.3">
      <c r="C228" s="53"/>
    </row>
    <row r="229" spans="3:3" ht="14.25" customHeight="1" x14ac:dyDescent="0.3">
      <c r="C229" s="53"/>
    </row>
    <row r="230" spans="3:3" ht="14.25" customHeight="1" x14ac:dyDescent="0.3">
      <c r="C230" s="53"/>
    </row>
    <row r="231" spans="3:3" ht="14.25" customHeight="1" x14ac:dyDescent="0.3">
      <c r="C231" s="53"/>
    </row>
    <row r="232" spans="3:3" ht="14.25" customHeight="1" x14ac:dyDescent="0.3">
      <c r="C232" s="53"/>
    </row>
    <row r="233" spans="3:3" ht="14.25" customHeight="1" x14ac:dyDescent="0.3">
      <c r="C233" s="53"/>
    </row>
    <row r="234" spans="3:3" ht="14.25" customHeight="1" x14ac:dyDescent="0.3">
      <c r="C234" s="53"/>
    </row>
    <row r="235" spans="3:3" ht="14.25" customHeight="1" x14ac:dyDescent="0.3">
      <c r="C235" s="53"/>
    </row>
    <row r="236" spans="3:3" ht="14.25" customHeight="1" x14ac:dyDescent="0.3">
      <c r="C236" s="53"/>
    </row>
    <row r="237" spans="3:3" ht="14.25" customHeight="1" x14ac:dyDescent="0.3">
      <c r="C237" s="53"/>
    </row>
    <row r="238" spans="3:3" ht="14.25" customHeight="1" x14ac:dyDescent="0.3">
      <c r="C238" s="53"/>
    </row>
    <row r="239" spans="3:3" ht="14.25" customHeight="1" x14ac:dyDescent="0.3">
      <c r="C239" s="53"/>
    </row>
    <row r="240" spans="3:3" ht="14.25" customHeight="1" x14ac:dyDescent="0.3">
      <c r="C240" s="53"/>
    </row>
    <row r="241" spans="3:3" ht="14.25" customHeight="1" x14ac:dyDescent="0.3">
      <c r="C241" s="53"/>
    </row>
    <row r="242" spans="3:3" ht="14.25" customHeight="1" x14ac:dyDescent="0.3">
      <c r="C242" s="53"/>
    </row>
    <row r="243" spans="3:3" ht="14.25" customHeight="1" x14ac:dyDescent="0.3">
      <c r="C243" s="53"/>
    </row>
    <row r="244" spans="3:3" ht="14.25" customHeight="1" x14ac:dyDescent="0.3">
      <c r="C244" s="53"/>
    </row>
    <row r="245" spans="3:3" ht="14.25" customHeight="1" x14ac:dyDescent="0.3">
      <c r="C245" s="53"/>
    </row>
    <row r="246" spans="3:3" ht="14.25" customHeight="1" x14ac:dyDescent="0.3">
      <c r="C246" s="53"/>
    </row>
    <row r="247" spans="3:3" ht="14.25" customHeight="1" x14ac:dyDescent="0.3">
      <c r="C247" s="53"/>
    </row>
    <row r="248" spans="3:3" ht="14.25" customHeight="1" x14ac:dyDescent="0.3">
      <c r="C248" s="53"/>
    </row>
    <row r="249" spans="3:3" ht="14.25" customHeight="1" x14ac:dyDescent="0.3">
      <c r="C249" s="53"/>
    </row>
    <row r="250" spans="3:3" ht="14.25" customHeight="1" x14ac:dyDescent="0.3">
      <c r="C250" s="53"/>
    </row>
    <row r="251" spans="3:3" ht="14.25" customHeight="1" x14ac:dyDescent="0.3">
      <c r="C251" s="53"/>
    </row>
    <row r="252" spans="3:3" ht="14.25" customHeight="1" x14ac:dyDescent="0.3">
      <c r="C252" s="53"/>
    </row>
    <row r="253" spans="3:3" ht="14.25" customHeight="1" x14ac:dyDescent="0.3">
      <c r="C253" s="53"/>
    </row>
    <row r="254" spans="3:3" ht="14.25" customHeight="1" x14ac:dyDescent="0.3">
      <c r="C254" s="53"/>
    </row>
    <row r="255" spans="3:3" ht="14.25" customHeight="1" x14ac:dyDescent="0.3">
      <c r="C255" s="53"/>
    </row>
    <row r="256" spans="3:3" ht="14.25" customHeight="1" x14ac:dyDescent="0.3">
      <c r="C256" s="53"/>
    </row>
    <row r="257" spans="3:3" ht="14.25" customHeight="1" x14ac:dyDescent="0.3">
      <c r="C257" s="53"/>
    </row>
    <row r="258" spans="3:3" ht="14.25" customHeight="1" x14ac:dyDescent="0.3">
      <c r="C258" s="53"/>
    </row>
    <row r="259" spans="3:3" ht="14.25" customHeight="1" x14ac:dyDescent="0.3">
      <c r="C259" s="53"/>
    </row>
    <row r="260" spans="3:3" ht="14.25" customHeight="1" x14ac:dyDescent="0.3">
      <c r="C260" s="53"/>
    </row>
    <row r="261" spans="3:3" ht="14.25" customHeight="1" x14ac:dyDescent="0.3">
      <c r="C261" s="53"/>
    </row>
    <row r="262" spans="3:3" ht="14.25" customHeight="1" x14ac:dyDescent="0.3">
      <c r="C262" s="53"/>
    </row>
    <row r="263" spans="3:3" ht="14.25" customHeight="1" x14ac:dyDescent="0.3">
      <c r="C263" s="53"/>
    </row>
    <row r="264" spans="3:3" ht="14.25" customHeight="1" x14ac:dyDescent="0.3">
      <c r="C264" s="53"/>
    </row>
    <row r="265" spans="3:3" ht="14.25" customHeight="1" x14ac:dyDescent="0.3">
      <c r="C265" s="53"/>
    </row>
    <row r="266" spans="3:3" ht="14.25" customHeight="1" x14ac:dyDescent="0.3">
      <c r="C266" s="53"/>
    </row>
    <row r="267" spans="3:3" ht="14.25" customHeight="1" x14ac:dyDescent="0.3">
      <c r="C267" s="53"/>
    </row>
    <row r="268" spans="3:3" ht="14.25" customHeight="1" x14ac:dyDescent="0.3">
      <c r="C268" s="53"/>
    </row>
    <row r="269" spans="3:3" ht="14.25" customHeight="1" x14ac:dyDescent="0.3">
      <c r="C269" s="53"/>
    </row>
    <row r="270" spans="3:3" ht="14.25" customHeight="1" x14ac:dyDescent="0.3">
      <c r="C270" s="53"/>
    </row>
    <row r="271" spans="3:3" ht="14.25" customHeight="1" x14ac:dyDescent="0.3">
      <c r="C271" s="53"/>
    </row>
    <row r="272" spans="3:3" ht="14.25" customHeight="1" x14ac:dyDescent="0.3">
      <c r="C272" s="53"/>
    </row>
    <row r="273" spans="3:3" ht="14.25" customHeight="1" x14ac:dyDescent="0.3">
      <c r="C273" s="53"/>
    </row>
    <row r="274" spans="3:3" ht="14.25" customHeight="1" x14ac:dyDescent="0.3">
      <c r="C274" s="53"/>
    </row>
    <row r="275" spans="3:3" ht="14.25" customHeight="1" x14ac:dyDescent="0.3">
      <c r="C275" s="53"/>
    </row>
    <row r="276" spans="3:3" ht="14.25" customHeight="1" x14ac:dyDescent="0.3">
      <c r="C276" s="53"/>
    </row>
    <row r="277" spans="3:3" ht="14.25" customHeight="1" x14ac:dyDescent="0.3">
      <c r="C277" s="53"/>
    </row>
    <row r="278" spans="3:3" ht="14.25" customHeight="1" x14ac:dyDescent="0.3">
      <c r="C278" s="53"/>
    </row>
    <row r="279" spans="3:3" ht="14.25" customHeight="1" x14ac:dyDescent="0.3">
      <c r="C279" s="53"/>
    </row>
    <row r="280" spans="3:3" ht="14.25" customHeight="1" x14ac:dyDescent="0.3">
      <c r="C280" s="53"/>
    </row>
    <row r="281" spans="3:3" ht="14.25" customHeight="1" x14ac:dyDescent="0.3">
      <c r="C281" s="53"/>
    </row>
    <row r="282" spans="3:3" ht="14.25" customHeight="1" x14ac:dyDescent="0.3">
      <c r="C282" s="53"/>
    </row>
    <row r="283" spans="3:3" ht="14.25" customHeight="1" x14ac:dyDescent="0.3">
      <c r="C283" s="53"/>
    </row>
    <row r="284" spans="3:3" ht="14.25" customHeight="1" x14ac:dyDescent="0.3">
      <c r="C284" s="53"/>
    </row>
    <row r="285" spans="3:3" ht="14.25" customHeight="1" x14ac:dyDescent="0.3">
      <c r="C285" s="53"/>
    </row>
    <row r="286" spans="3:3" ht="14.25" customHeight="1" x14ac:dyDescent="0.3">
      <c r="C286" s="53"/>
    </row>
    <row r="287" spans="3:3" ht="14.25" customHeight="1" x14ac:dyDescent="0.3">
      <c r="C287" s="53"/>
    </row>
    <row r="288" spans="3:3" ht="14.25" customHeight="1" x14ac:dyDescent="0.3">
      <c r="C288" s="53"/>
    </row>
    <row r="289" spans="3:3" ht="14.25" customHeight="1" x14ac:dyDescent="0.3">
      <c r="C289" s="53"/>
    </row>
    <row r="290" spans="3:3" ht="14.25" customHeight="1" x14ac:dyDescent="0.3">
      <c r="C290" s="53"/>
    </row>
    <row r="291" spans="3:3" ht="14.25" customHeight="1" x14ac:dyDescent="0.3">
      <c r="C291" s="53"/>
    </row>
    <row r="292" spans="3:3" ht="14.25" customHeight="1" x14ac:dyDescent="0.3">
      <c r="C292" s="53"/>
    </row>
    <row r="293" spans="3:3" ht="14.25" customHeight="1" x14ac:dyDescent="0.3">
      <c r="C293" s="53"/>
    </row>
    <row r="294" spans="3:3" ht="14.25" customHeight="1" x14ac:dyDescent="0.3">
      <c r="C294" s="53"/>
    </row>
    <row r="295" spans="3:3" ht="14.25" customHeight="1" x14ac:dyDescent="0.3">
      <c r="C295" s="53"/>
    </row>
    <row r="296" spans="3:3" ht="14.25" customHeight="1" x14ac:dyDescent="0.3">
      <c r="C296" s="53"/>
    </row>
    <row r="297" spans="3:3" ht="14.25" customHeight="1" x14ac:dyDescent="0.3">
      <c r="C297" s="53"/>
    </row>
    <row r="298" spans="3:3" ht="14.25" customHeight="1" x14ac:dyDescent="0.3">
      <c r="C298" s="53"/>
    </row>
    <row r="299" spans="3:3" ht="14.25" customHeight="1" x14ac:dyDescent="0.3">
      <c r="C299" s="53"/>
    </row>
    <row r="300" spans="3:3" ht="14.25" customHeight="1" x14ac:dyDescent="0.3">
      <c r="C300" s="53"/>
    </row>
    <row r="301" spans="3:3" ht="14.25" customHeight="1" x14ac:dyDescent="0.3">
      <c r="C301" s="53"/>
    </row>
    <row r="302" spans="3:3" ht="14.25" customHeight="1" x14ac:dyDescent="0.3">
      <c r="C302" s="53"/>
    </row>
    <row r="303" spans="3:3" ht="14.25" customHeight="1" x14ac:dyDescent="0.3">
      <c r="C303" s="53"/>
    </row>
    <row r="304" spans="3:3" ht="14.25" customHeight="1" x14ac:dyDescent="0.3">
      <c r="C304" s="53"/>
    </row>
    <row r="305" spans="3:3" ht="14.25" customHeight="1" x14ac:dyDescent="0.3">
      <c r="C305" s="53"/>
    </row>
    <row r="306" spans="3:3" ht="14.25" customHeight="1" x14ac:dyDescent="0.3">
      <c r="C306" s="53"/>
    </row>
    <row r="307" spans="3:3" ht="14.25" customHeight="1" x14ac:dyDescent="0.3">
      <c r="C307" s="53"/>
    </row>
    <row r="308" spans="3:3" ht="14.25" customHeight="1" x14ac:dyDescent="0.3">
      <c r="C308" s="53"/>
    </row>
    <row r="309" spans="3:3" ht="14.25" customHeight="1" x14ac:dyDescent="0.3">
      <c r="C309" s="53"/>
    </row>
    <row r="310" spans="3:3" ht="14.25" customHeight="1" x14ac:dyDescent="0.3">
      <c r="C310" s="53"/>
    </row>
    <row r="311" spans="3:3" ht="14.25" customHeight="1" x14ac:dyDescent="0.3">
      <c r="C311" s="53"/>
    </row>
    <row r="312" spans="3:3" ht="14.25" customHeight="1" x14ac:dyDescent="0.3">
      <c r="C312" s="53"/>
    </row>
    <row r="313" spans="3:3" ht="14.25" customHeight="1" x14ac:dyDescent="0.3">
      <c r="C313" s="53"/>
    </row>
    <row r="314" spans="3:3" ht="14.25" customHeight="1" x14ac:dyDescent="0.3">
      <c r="C314" s="53"/>
    </row>
    <row r="315" spans="3:3" ht="14.25" customHeight="1" x14ac:dyDescent="0.3">
      <c r="C315" s="53"/>
    </row>
    <row r="316" spans="3:3" ht="14.25" customHeight="1" x14ac:dyDescent="0.3">
      <c r="C316" s="53"/>
    </row>
    <row r="317" spans="3:3" ht="14.25" customHeight="1" x14ac:dyDescent="0.3">
      <c r="C317" s="53"/>
    </row>
    <row r="318" spans="3:3" ht="14.25" customHeight="1" x14ac:dyDescent="0.3">
      <c r="C318" s="53"/>
    </row>
    <row r="319" spans="3:3" ht="14.25" customHeight="1" x14ac:dyDescent="0.3">
      <c r="C319" s="53"/>
    </row>
    <row r="320" spans="3:3" ht="14.25" customHeight="1" x14ac:dyDescent="0.3">
      <c r="C320" s="53"/>
    </row>
    <row r="321" spans="3:3" ht="14.25" customHeight="1" x14ac:dyDescent="0.3">
      <c r="C321" s="53"/>
    </row>
    <row r="322" spans="3:3" ht="14.25" customHeight="1" x14ac:dyDescent="0.3">
      <c r="C322" s="53"/>
    </row>
    <row r="323" spans="3:3" ht="14.25" customHeight="1" x14ac:dyDescent="0.3">
      <c r="C323" s="53"/>
    </row>
    <row r="324" spans="3:3" ht="14.25" customHeight="1" x14ac:dyDescent="0.3">
      <c r="C324" s="53"/>
    </row>
    <row r="325" spans="3:3" ht="14.25" customHeight="1" x14ac:dyDescent="0.3">
      <c r="C325" s="53"/>
    </row>
    <row r="326" spans="3:3" ht="14.25" customHeight="1" x14ac:dyDescent="0.3">
      <c r="C326" s="53"/>
    </row>
    <row r="327" spans="3:3" ht="14.25" customHeight="1" x14ac:dyDescent="0.3">
      <c r="C327" s="53"/>
    </row>
    <row r="328" spans="3:3" ht="14.25" customHeight="1" x14ac:dyDescent="0.3">
      <c r="C328" s="53"/>
    </row>
    <row r="329" spans="3:3" ht="14.25" customHeight="1" x14ac:dyDescent="0.3">
      <c r="C329" s="53"/>
    </row>
    <row r="330" spans="3:3" ht="14.25" customHeight="1" x14ac:dyDescent="0.3">
      <c r="C330" s="53"/>
    </row>
    <row r="331" spans="3:3" ht="14.25" customHeight="1" x14ac:dyDescent="0.3">
      <c r="C331" s="53"/>
    </row>
    <row r="332" spans="3:3" ht="14.25" customHeight="1" x14ac:dyDescent="0.3">
      <c r="C332" s="53"/>
    </row>
    <row r="333" spans="3:3" ht="14.25" customHeight="1" x14ac:dyDescent="0.3">
      <c r="C333" s="53"/>
    </row>
    <row r="334" spans="3:3" ht="14.25" customHeight="1" x14ac:dyDescent="0.3">
      <c r="C334" s="53"/>
    </row>
    <row r="335" spans="3:3" ht="14.25" customHeight="1" x14ac:dyDescent="0.3">
      <c r="C335" s="53"/>
    </row>
    <row r="336" spans="3:3" ht="14.25" customHeight="1" x14ac:dyDescent="0.3">
      <c r="C336" s="53"/>
    </row>
    <row r="337" spans="3:3" ht="14.25" customHeight="1" x14ac:dyDescent="0.3">
      <c r="C337" s="53"/>
    </row>
    <row r="338" spans="3:3" ht="14.25" customHeight="1" x14ac:dyDescent="0.3">
      <c r="C338" s="53"/>
    </row>
    <row r="339" spans="3:3" ht="14.25" customHeight="1" x14ac:dyDescent="0.3">
      <c r="C339" s="53"/>
    </row>
    <row r="340" spans="3:3" ht="14.25" customHeight="1" x14ac:dyDescent="0.3">
      <c r="C340" s="53"/>
    </row>
    <row r="341" spans="3:3" ht="14.25" customHeight="1" x14ac:dyDescent="0.3">
      <c r="C341" s="53"/>
    </row>
    <row r="342" spans="3:3" ht="14.25" customHeight="1" x14ac:dyDescent="0.3">
      <c r="C342" s="53"/>
    </row>
    <row r="343" spans="3:3" ht="14.25" customHeight="1" x14ac:dyDescent="0.3">
      <c r="C343" s="53"/>
    </row>
    <row r="344" spans="3:3" ht="14.25" customHeight="1" x14ac:dyDescent="0.3">
      <c r="C344" s="53"/>
    </row>
    <row r="345" spans="3:3" ht="14.25" customHeight="1" x14ac:dyDescent="0.3">
      <c r="C345" s="53"/>
    </row>
    <row r="346" spans="3:3" ht="14.25" customHeight="1" x14ac:dyDescent="0.3">
      <c r="C346" s="53"/>
    </row>
    <row r="347" spans="3:3" ht="14.25" customHeight="1" x14ac:dyDescent="0.3">
      <c r="C347" s="53"/>
    </row>
    <row r="348" spans="3:3" ht="14.25" customHeight="1" x14ac:dyDescent="0.3">
      <c r="C348" s="53"/>
    </row>
    <row r="349" spans="3:3" ht="14.25" customHeight="1" x14ac:dyDescent="0.3">
      <c r="C349" s="53"/>
    </row>
    <row r="350" spans="3:3" ht="14.25" customHeight="1" x14ac:dyDescent="0.3">
      <c r="C350" s="53"/>
    </row>
    <row r="351" spans="3:3" ht="14.25" customHeight="1" x14ac:dyDescent="0.3">
      <c r="C351" s="53"/>
    </row>
    <row r="352" spans="3:3" ht="14.25" customHeight="1" x14ac:dyDescent="0.3">
      <c r="C352" s="53"/>
    </row>
    <row r="353" spans="3:3" ht="14.25" customHeight="1" x14ac:dyDescent="0.3">
      <c r="C353" s="53"/>
    </row>
    <row r="354" spans="3:3" ht="14.25" customHeight="1" x14ac:dyDescent="0.3">
      <c r="C354" s="53"/>
    </row>
    <row r="355" spans="3:3" ht="14.25" customHeight="1" x14ac:dyDescent="0.3">
      <c r="C355" s="53"/>
    </row>
    <row r="356" spans="3:3" ht="14.25" customHeight="1" x14ac:dyDescent="0.3">
      <c r="C356" s="53"/>
    </row>
    <row r="357" spans="3:3" ht="14.25" customHeight="1" x14ac:dyDescent="0.3">
      <c r="C357" s="53"/>
    </row>
    <row r="358" spans="3:3" ht="14.25" customHeight="1" x14ac:dyDescent="0.3">
      <c r="C358" s="53"/>
    </row>
    <row r="359" spans="3:3" ht="14.25" customHeight="1" x14ac:dyDescent="0.3">
      <c r="C359" s="53"/>
    </row>
    <row r="360" spans="3:3" ht="14.25" customHeight="1" x14ac:dyDescent="0.3">
      <c r="C360" s="53"/>
    </row>
    <row r="361" spans="3:3" ht="14.25" customHeight="1" x14ac:dyDescent="0.3">
      <c r="C361" s="53"/>
    </row>
    <row r="362" spans="3:3" ht="14.25" customHeight="1" x14ac:dyDescent="0.3">
      <c r="C362" s="53"/>
    </row>
    <row r="363" spans="3:3" ht="14.25" customHeight="1" x14ac:dyDescent="0.3">
      <c r="C363" s="53"/>
    </row>
    <row r="364" spans="3:3" ht="14.25" customHeight="1" x14ac:dyDescent="0.3">
      <c r="C364" s="53"/>
    </row>
    <row r="365" spans="3:3" ht="14.25" customHeight="1" x14ac:dyDescent="0.3">
      <c r="C365" s="53"/>
    </row>
    <row r="366" spans="3:3" ht="14.25" customHeight="1" x14ac:dyDescent="0.3">
      <c r="C366" s="53"/>
    </row>
    <row r="367" spans="3:3" ht="14.25" customHeight="1" x14ac:dyDescent="0.3">
      <c r="C367" s="53"/>
    </row>
    <row r="368" spans="3:3" ht="14.25" customHeight="1" x14ac:dyDescent="0.3">
      <c r="C368" s="53"/>
    </row>
    <row r="369" spans="3:3" ht="14.25" customHeight="1" x14ac:dyDescent="0.3">
      <c r="C369" s="53"/>
    </row>
    <row r="370" spans="3:3" ht="14.25" customHeight="1" x14ac:dyDescent="0.3">
      <c r="C370" s="53"/>
    </row>
    <row r="371" spans="3:3" ht="14.25" customHeight="1" x14ac:dyDescent="0.3">
      <c r="C371" s="53"/>
    </row>
    <row r="372" spans="3:3" ht="14.25" customHeight="1" x14ac:dyDescent="0.3">
      <c r="C372" s="53"/>
    </row>
    <row r="373" spans="3:3" ht="14.25" customHeight="1" x14ac:dyDescent="0.3">
      <c r="C373" s="53"/>
    </row>
    <row r="374" spans="3:3" ht="14.25" customHeight="1" x14ac:dyDescent="0.3">
      <c r="C374" s="53"/>
    </row>
    <row r="375" spans="3:3" ht="14.25" customHeight="1" x14ac:dyDescent="0.3">
      <c r="C375" s="53"/>
    </row>
    <row r="376" spans="3:3" ht="14.25" customHeight="1" x14ac:dyDescent="0.3">
      <c r="C376" s="53"/>
    </row>
    <row r="377" spans="3:3" ht="14.25" customHeight="1" x14ac:dyDescent="0.3">
      <c r="C377" s="53"/>
    </row>
    <row r="378" spans="3:3" ht="14.25" customHeight="1" x14ac:dyDescent="0.3">
      <c r="C378" s="53"/>
    </row>
    <row r="379" spans="3:3" ht="14.25" customHeight="1" x14ac:dyDescent="0.3">
      <c r="C379" s="53"/>
    </row>
    <row r="380" spans="3:3" ht="14.25" customHeight="1" x14ac:dyDescent="0.3">
      <c r="C380" s="53"/>
    </row>
    <row r="381" spans="3:3" ht="14.25" customHeight="1" x14ac:dyDescent="0.3">
      <c r="C381" s="53"/>
    </row>
    <row r="382" spans="3:3" ht="14.25" customHeight="1" x14ac:dyDescent="0.3">
      <c r="C382" s="53"/>
    </row>
    <row r="383" spans="3:3" ht="14.25" customHeight="1" x14ac:dyDescent="0.3">
      <c r="C383" s="53"/>
    </row>
    <row r="384" spans="3:3" ht="14.25" customHeight="1" x14ac:dyDescent="0.3">
      <c r="C384" s="53"/>
    </row>
    <row r="385" spans="3:3" ht="14.25" customHeight="1" x14ac:dyDescent="0.3">
      <c r="C385" s="53"/>
    </row>
    <row r="386" spans="3:3" ht="14.25" customHeight="1" x14ac:dyDescent="0.3">
      <c r="C386" s="53"/>
    </row>
    <row r="387" spans="3:3" ht="14.25" customHeight="1" x14ac:dyDescent="0.3">
      <c r="C387" s="53"/>
    </row>
    <row r="388" spans="3:3" ht="14.25" customHeight="1" x14ac:dyDescent="0.3">
      <c r="C388" s="53"/>
    </row>
    <row r="389" spans="3:3" ht="14.25" customHeight="1" x14ac:dyDescent="0.3">
      <c r="C389" s="53"/>
    </row>
    <row r="390" spans="3:3" ht="14.25" customHeight="1" x14ac:dyDescent="0.3">
      <c r="C390" s="53"/>
    </row>
    <row r="391" spans="3:3" ht="14.25" customHeight="1" x14ac:dyDescent="0.3">
      <c r="C391" s="53"/>
    </row>
    <row r="392" spans="3:3" ht="14.25" customHeight="1" x14ac:dyDescent="0.3">
      <c r="C392" s="53"/>
    </row>
    <row r="393" spans="3:3" ht="14.25" customHeight="1" x14ac:dyDescent="0.3">
      <c r="C393" s="53"/>
    </row>
    <row r="394" spans="3:3" ht="14.25" customHeight="1" x14ac:dyDescent="0.3">
      <c r="C394" s="53"/>
    </row>
    <row r="395" spans="3:3" ht="14.25" customHeight="1" x14ac:dyDescent="0.3">
      <c r="C395" s="53"/>
    </row>
    <row r="396" spans="3:3" ht="14.25" customHeight="1" x14ac:dyDescent="0.3">
      <c r="C396" s="53"/>
    </row>
    <row r="397" spans="3:3" ht="14.25" customHeight="1" x14ac:dyDescent="0.3">
      <c r="C397" s="53"/>
    </row>
    <row r="398" spans="3:3" ht="14.25" customHeight="1" x14ac:dyDescent="0.3">
      <c r="C398" s="53"/>
    </row>
    <row r="399" spans="3:3" ht="14.25" customHeight="1" x14ac:dyDescent="0.3">
      <c r="C399" s="53"/>
    </row>
    <row r="400" spans="3:3" ht="14.25" customHeight="1" x14ac:dyDescent="0.3">
      <c r="C400" s="53"/>
    </row>
    <row r="401" spans="3:3" ht="14.25" customHeight="1" x14ac:dyDescent="0.3">
      <c r="C401" s="53"/>
    </row>
    <row r="402" spans="3:3" ht="14.25" customHeight="1" x14ac:dyDescent="0.3">
      <c r="C402" s="53"/>
    </row>
    <row r="403" spans="3:3" ht="14.25" customHeight="1" x14ac:dyDescent="0.3">
      <c r="C403" s="53"/>
    </row>
    <row r="404" spans="3:3" ht="14.25" customHeight="1" x14ac:dyDescent="0.3">
      <c r="C404" s="53"/>
    </row>
    <row r="405" spans="3:3" ht="14.25" customHeight="1" x14ac:dyDescent="0.3">
      <c r="C405" s="53"/>
    </row>
    <row r="406" spans="3:3" ht="14.25" customHeight="1" x14ac:dyDescent="0.3">
      <c r="C406" s="53"/>
    </row>
    <row r="407" spans="3:3" ht="14.25" customHeight="1" x14ac:dyDescent="0.3">
      <c r="C407" s="53"/>
    </row>
    <row r="408" spans="3:3" ht="14.25" customHeight="1" x14ac:dyDescent="0.3">
      <c r="C408" s="53"/>
    </row>
    <row r="409" spans="3:3" ht="14.25" customHeight="1" x14ac:dyDescent="0.3">
      <c r="C409" s="53"/>
    </row>
    <row r="410" spans="3:3" ht="14.25" customHeight="1" x14ac:dyDescent="0.3">
      <c r="C410" s="53"/>
    </row>
    <row r="411" spans="3:3" ht="14.25" customHeight="1" x14ac:dyDescent="0.3">
      <c r="C411" s="53"/>
    </row>
    <row r="412" spans="3:3" ht="14.25" customHeight="1" x14ac:dyDescent="0.3">
      <c r="C412" s="53"/>
    </row>
    <row r="413" spans="3:3" ht="14.25" customHeight="1" x14ac:dyDescent="0.3">
      <c r="C413" s="53"/>
    </row>
    <row r="414" spans="3:3" ht="14.25" customHeight="1" x14ac:dyDescent="0.3">
      <c r="C414" s="53"/>
    </row>
    <row r="415" spans="3:3" ht="14.25" customHeight="1" x14ac:dyDescent="0.3">
      <c r="C415" s="53"/>
    </row>
    <row r="416" spans="3:3" ht="14.25" customHeight="1" x14ac:dyDescent="0.3">
      <c r="C416" s="53"/>
    </row>
    <row r="417" spans="3:3" ht="14.25" customHeight="1" x14ac:dyDescent="0.3">
      <c r="C417" s="53"/>
    </row>
    <row r="418" spans="3:3" ht="14.25" customHeight="1" x14ac:dyDescent="0.3">
      <c r="C418" s="53"/>
    </row>
    <row r="419" spans="3:3" ht="14.25" customHeight="1" x14ac:dyDescent="0.3">
      <c r="C419" s="53"/>
    </row>
    <row r="420" spans="3:3" ht="14.25" customHeight="1" x14ac:dyDescent="0.3">
      <c r="C420" s="53"/>
    </row>
    <row r="421" spans="3:3" ht="14.25" customHeight="1" x14ac:dyDescent="0.3">
      <c r="C421" s="53"/>
    </row>
    <row r="422" spans="3:3" ht="14.25" customHeight="1" x14ac:dyDescent="0.3">
      <c r="C422" s="53"/>
    </row>
    <row r="423" spans="3:3" ht="14.25" customHeight="1" x14ac:dyDescent="0.3">
      <c r="C423" s="53"/>
    </row>
    <row r="424" spans="3:3" ht="14.25" customHeight="1" x14ac:dyDescent="0.3">
      <c r="C424" s="53"/>
    </row>
    <row r="425" spans="3:3" ht="14.25" customHeight="1" x14ac:dyDescent="0.3">
      <c r="C425" s="53"/>
    </row>
    <row r="426" spans="3:3" ht="14.25" customHeight="1" x14ac:dyDescent="0.3">
      <c r="C426" s="53"/>
    </row>
    <row r="427" spans="3:3" ht="14.25" customHeight="1" x14ac:dyDescent="0.3">
      <c r="C427" s="53"/>
    </row>
    <row r="428" spans="3:3" ht="14.25" customHeight="1" x14ac:dyDescent="0.3">
      <c r="C428" s="53"/>
    </row>
    <row r="429" spans="3:3" ht="14.25" customHeight="1" x14ac:dyDescent="0.3">
      <c r="C429" s="53"/>
    </row>
    <row r="430" spans="3:3" ht="14.25" customHeight="1" x14ac:dyDescent="0.3">
      <c r="C430" s="53"/>
    </row>
    <row r="431" spans="3:3" ht="14.25" customHeight="1" x14ac:dyDescent="0.3">
      <c r="C431" s="53"/>
    </row>
    <row r="432" spans="3:3" ht="14.25" customHeight="1" x14ac:dyDescent="0.3">
      <c r="C432" s="53"/>
    </row>
    <row r="433" spans="3:3" ht="14.25" customHeight="1" x14ac:dyDescent="0.3">
      <c r="C433" s="53"/>
    </row>
    <row r="434" spans="3:3" ht="14.25" customHeight="1" x14ac:dyDescent="0.3">
      <c r="C434" s="53"/>
    </row>
    <row r="435" spans="3:3" ht="14.25" customHeight="1" x14ac:dyDescent="0.3">
      <c r="C435" s="53"/>
    </row>
    <row r="436" spans="3:3" ht="14.25" customHeight="1" x14ac:dyDescent="0.3">
      <c r="C436" s="53"/>
    </row>
    <row r="437" spans="3:3" ht="14.25" customHeight="1" x14ac:dyDescent="0.3">
      <c r="C437" s="53"/>
    </row>
    <row r="438" spans="3:3" ht="14.25" customHeight="1" x14ac:dyDescent="0.3">
      <c r="C438" s="53"/>
    </row>
    <row r="439" spans="3:3" ht="14.25" customHeight="1" x14ac:dyDescent="0.3">
      <c r="C439" s="53"/>
    </row>
    <row r="440" spans="3:3" ht="14.25" customHeight="1" x14ac:dyDescent="0.3">
      <c r="C440" s="53"/>
    </row>
    <row r="441" spans="3:3" ht="14.25" customHeight="1" x14ac:dyDescent="0.3">
      <c r="C441" s="53"/>
    </row>
    <row r="442" spans="3:3" ht="14.25" customHeight="1" x14ac:dyDescent="0.3">
      <c r="C442" s="53"/>
    </row>
    <row r="443" spans="3:3" ht="14.25" customHeight="1" x14ac:dyDescent="0.3">
      <c r="C443" s="53"/>
    </row>
    <row r="444" spans="3:3" ht="14.25" customHeight="1" x14ac:dyDescent="0.3">
      <c r="C444" s="53"/>
    </row>
    <row r="445" spans="3:3" ht="14.25" customHeight="1" x14ac:dyDescent="0.3">
      <c r="C445" s="53"/>
    </row>
    <row r="446" spans="3:3" ht="14.25" customHeight="1" x14ac:dyDescent="0.3">
      <c r="C446" s="53"/>
    </row>
    <row r="447" spans="3:3" ht="14.25" customHeight="1" x14ac:dyDescent="0.3">
      <c r="C447" s="53"/>
    </row>
    <row r="448" spans="3:3" ht="14.25" customHeight="1" x14ac:dyDescent="0.3">
      <c r="C448" s="53"/>
    </row>
    <row r="449" spans="3:3" ht="14.25" customHeight="1" x14ac:dyDescent="0.3">
      <c r="C449" s="53"/>
    </row>
    <row r="450" spans="3:3" ht="14.25" customHeight="1" x14ac:dyDescent="0.3">
      <c r="C450" s="53"/>
    </row>
    <row r="451" spans="3:3" ht="14.25" customHeight="1" x14ac:dyDescent="0.3">
      <c r="C451" s="53"/>
    </row>
    <row r="452" spans="3:3" ht="14.25" customHeight="1" x14ac:dyDescent="0.3">
      <c r="C452" s="53"/>
    </row>
    <row r="453" spans="3:3" ht="14.25" customHeight="1" x14ac:dyDescent="0.3">
      <c r="C453" s="53"/>
    </row>
    <row r="454" spans="3:3" ht="14.25" customHeight="1" x14ac:dyDescent="0.3">
      <c r="C454" s="53"/>
    </row>
    <row r="455" spans="3:3" ht="14.25" customHeight="1" x14ac:dyDescent="0.3">
      <c r="C455" s="53"/>
    </row>
    <row r="456" spans="3:3" ht="14.25" customHeight="1" x14ac:dyDescent="0.3">
      <c r="C456" s="53"/>
    </row>
    <row r="457" spans="3:3" ht="14.25" customHeight="1" x14ac:dyDescent="0.3">
      <c r="C457" s="53"/>
    </row>
    <row r="458" spans="3:3" ht="14.25" customHeight="1" x14ac:dyDescent="0.3">
      <c r="C458" s="53"/>
    </row>
    <row r="459" spans="3:3" ht="14.25" customHeight="1" x14ac:dyDescent="0.3">
      <c r="C459" s="53"/>
    </row>
    <row r="460" spans="3:3" ht="14.25" customHeight="1" x14ac:dyDescent="0.3">
      <c r="C460" s="53"/>
    </row>
    <row r="461" spans="3:3" ht="14.25" customHeight="1" x14ac:dyDescent="0.3">
      <c r="C461" s="53"/>
    </row>
    <row r="462" spans="3:3" ht="14.25" customHeight="1" x14ac:dyDescent="0.3">
      <c r="C462" s="53"/>
    </row>
    <row r="463" spans="3:3" ht="14.25" customHeight="1" x14ac:dyDescent="0.3">
      <c r="C463" s="53"/>
    </row>
    <row r="464" spans="3:3" ht="14.25" customHeight="1" x14ac:dyDescent="0.3">
      <c r="C464" s="53"/>
    </row>
    <row r="465" spans="3:3" ht="14.25" customHeight="1" x14ac:dyDescent="0.3">
      <c r="C465" s="53"/>
    </row>
    <row r="466" spans="3:3" ht="14.25" customHeight="1" x14ac:dyDescent="0.3">
      <c r="C466" s="53"/>
    </row>
    <row r="467" spans="3:3" ht="14.25" customHeight="1" x14ac:dyDescent="0.3">
      <c r="C467" s="53"/>
    </row>
    <row r="468" spans="3:3" ht="14.25" customHeight="1" x14ac:dyDescent="0.3">
      <c r="C468" s="53"/>
    </row>
    <row r="469" spans="3:3" ht="14.25" customHeight="1" x14ac:dyDescent="0.3">
      <c r="C469" s="53"/>
    </row>
    <row r="470" spans="3:3" ht="14.25" customHeight="1" x14ac:dyDescent="0.3">
      <c r="C470" s="53"/>
    </row>
    <row r="471" spans="3:3" ht="14.25" customHeight="1" x14ac:dyDescent="0.3">
      <c r="C471" s="53"/>
    </row>
    <row r="472" spans="3:3" ht="14.25" customHeight="1" x14ac:dyDescent="0.3">
      <c r="C472" s="53"/>
    </row>
    <row r="473" spans="3:3" ht="14.25" customHeight="1" x14ac:dyDescent="0.3">
      <c r="C473" s="53"/>
    </row>
    <row r="474" spans="3:3" ht="14.25" customHeight="1" x14ac:dyDescent="0.3">
      <c r="C474" s="53"/>
    </row>
    <row r="475" spans="3:3" ht="14.25" customHeight="1" x14ac:dyDescent="0.3">
      <c r="C475" s="53"/>
    </row>
    <row r="476" spans="3:3" ht="14.25" customHeight="1" x14ac:dyDescent="0.3">
      <c r="C476" s="53"/>
    </row>
    <row r="477" spans="3:3" ht="14.25" customHeight="1" x14ac:dyDescent="0.3">
      <c r="C477" s="53"/>
    </row>
    <row r="478" spans="3:3" ht="14.25" customHeight="1" x14ac:dyDescent="0.3">
      <c r="C478" s="53"/>
    </row>
    <row r="479" spans="3:3" ht="14.25" customHeight="1" x14ac:dyDescent="0.3">
      <c r="C479" s="53"/>
    </row>
    <row r="480" spans="3:3" ht="14.25" customHeight="1" x14ac:dyDescent="0.3">
      <c r="C480" s="53"/>
    </row>
    <row r="481" spans="3:3" ht="14.25" customHeight="1" x14ac:dyDescent="0.3">
      <c r="C481" s="53"/>
    </row>
    <row r="482" spans="3:3" ht="14.25" customHeight="1" x14ac:dyDescent="0.3">
      <c r="C482" s="53"/>
    </row>
    <row r="483" spans="3:3" ht="14.25" customHeight="1" x14ac:dyDescent="0.3">
      <c r="C483" s="53"/>
    </row>
    <row r="484" spans="3:3" ht="14.25" customHeight="1" x14ac:dyDescent="0.3">
      <c r="C484" s="53"/>
    </row>
    <row r="485" spans="3:3" ht="14.25" customHeight="1" x14ac:dyDescent="0.3">
      <c r="C485" s="53"/>
    </row>
    <row r="486" spans="3:3" ht="14.25" customHeight="1" x14ac:dyDescent="0.3">
      <c r="C486" s="53"/>
    </row>
    <row r="487" spans="3:3" ht="14.25" customHeight="1" x14ac:dyDescent="0.3">
      <c r="C487" s="53"/>
    </row>
    <row r="488" spans="3:3" ht="14.25" customHeight="1" x14ac:dyDescent="0.3">
      <c r="C488" s="53"/>
    </row>
    <row r="489" spans="3:3" ht="14.25" customHeight="1" x14ac:dyDescent="0.3">
      <c r="C489" s="53"/>
    </row>
    <row r="490" spans="3:3" ht="14.25" customHeight="1" x14ac:dyDescent="0.3">
      <c r="C490" s="53"/>
    </row>
    <row r="491" spans="3:3" ht="14.25" customHeight="1" x14ac:dyDescent="0.3">
      <c r="C491" s="53"/>
    </row>
    <row r="492" spans="3:3" ht="14.25" customHeight="1" x14ac:dyDescent="0.3">
      <c r="C492" s="53"/>
    </row>
    <row r="493" spans="3:3" ht="14.25" customHeight="1" x14ac:dyDescent="0.3">
      <c r="C493" s="53"/>
    </row>
    <row r="494" spans="3:3" ht="14.25" customHeight="1" x14ac:dyDescent="0.3">
      <c r="C494" s="53"/>
    </row>
    <row r="495" spans="3:3" ht="14.25" customHeight="1" x14ac:dyDescent="0.3">
      <c r="C495" s="53"/>
    </row>
    <row r="496" spans="3:3" ht="14.25" customHeight="1" x14ac:dyDescent="0.3">
      <c r="C496" s="53"/>
    </row>
    <row r="497" spans="3:3" ht="14.25" customHeight="1" x14ac:dyDescent="0.3">
      <c r="C497" s="53"/>
    </row>
    <row r="498" spans="3:3" ht="14.25" customHeight="1" x14ac:dyDescent="0.3">
      <c r="C498" s="53"/>
    </row>
    <row r="499" spans="3:3" ht="14.25" customHeight="1" x14ac:dyDescent="0.3">
      <c r="C499" s="53"/>
    </row>
    <row r="500" spans="3:3" ht="14.25" customHeight="1" x14ac:dyDescent="0.3">
      <c r="C500" s="53"/>
    </row>
    <row r="501" spans="3:3" ht="14.25" customHeight="1" x14ac:dyDescent="0.3">
      <c r="C501" s="53"/>
    </row>
    <row r="502" spans="3:3" ht="14.25" customHeight="1" x14ac:dyDescent="0.3">
      <c r="C502" s="53"/>
    </row>
    <row r="503" spans="3:3" ht="14.25" customHeight="1" x14ac:dyDescent="0.3">
      <c r="C503" s="53"/>
    </row>
    <row r="504" spans="3:3" ht="14.25" customHeight="1" x14ac:dyDescent="0.3">
      <c r="C504" s="53"/>
    </row>
    <row r="505" spans="3:3" ht="14.25" customHeight="1" x14ac:dyDescent="0.3">
      <c r="C505" s="53"/>
    </row>
    <row r="506" spans="3:3" ht="14.25" customHeight="1" x14ac:dyDescent="0.3">
      <c r="C506" s="53"/>
    </row>
    <row r="507" spans="3:3" ht="14.25" customHeight="1" x14ac:dyDescent="0.3">
      <c r="C507" s="53"/>
    </row>
    <row r="508" spans="3:3" ht="14.25" customHeight="1" x14ac:dyDescent="0.3">
      <c r="C508" s="53"/>
    </row>
    <row r="509" spans="3:3" ht="14.25" customHeight="1" x14ac:dyDescent="0.3">
      <c r="C509" s="53"/>
    </row>
    <row r="510" spans="3:3" ht="14.25" customHeight="1" x14ac:dyDescent="0.3">
      <c r="C510" s="53"/>
    </row>
    <row r="511" spans="3:3" ht="14.25" customHeight="1" x14ac:dyDescent="0.3">
      <c r="C511" s="53"/>
    </row>
    <row r="512" spans="3:3" ht="14.25" customHeight="1" x14ac:dyDescent="0.3">
      <c r="C512" s="53"/>
    </row>
    <row r="513" spans="3:3" ht="14.25" customHeight="1" x14ac:dyDescent="0.3">
      <c r="C513" s="53"/>
    </row>
    <row r="514" spans="3:3" ht="14.25" customHeight="1" x14ac:dyDescent="0.3">
      <c r="C514" s="53"/>
    </row>
    <row r="515" spans="3:3" ht="14.25" customHeight="1" x14ac:dyDescent="0.3">
      <c r="C515" s="53"/>
    </row>
    <row r="516" spans="3:3" ht="14.25" customHeight="1" x14ac:dyDescent="0.3">
      <c r="C516" s="53"/>
    </row>
    <row r="517" spans="3:3" ht="14.25" customHeight="1" x14ac:dyDescent="0.3">
      <c r="C517" s="53"/>
    </row>
    <row r="518" spans="3:3" ht="14.25" customHeight="1" x14ac:dyDescent="0.3">
      <c r="C518" s="53"/>
    </row>
    <row r="519" spans="3:3" ht="14.25" customHeight="1" x14ac:dyDescent="0.3">
      <c r="C519" s="53"/>
    </row>
    <row r="520" spans="3:3" ht="14.25" customHeight="1" x14ac:dyDescent="0.3">
      <c r="C520" s="53"/>
    </row>
    <row r="521" spans="3:3" ht="14.25" customHeight="1" x14ac:dyDescent="0.3">
      <c r="C521" s="53"/>
    </row>
    <row r="522" spans="3:3" ht="14.25" customHeight="1" x14ac:dyDescent="0.3">
      <c r="C522" s="53"/>
    </row>
    <row r="523" spans="3:3" ht="14.25" customHeight="1" x14ac:dyDescent="0.3">
      <c r="C523" s="53"/>
    </row>
    <row r="524" spans="3:3" ht="14.25" customHeight="1" x14ac:dyDescent="0.3">
      <c r="C524" s="53"/>
    </row>
    <row r="525" spans="3:3" ht="14.25" customHeight="1" x14ac:dyDescent="0.3">
      <c r="C525" s="53"/>
    </row>
    <row r="526" spans="3:3" ht="14.25" customHeight="1" x14ac:dyDescent="0.3">
      <c r="C526" s="53"/>
    </row>
    <row r="527" spans="3:3" ht="14.25" customHeight="1" x14ac:dyDescent="0.3">
      <c r="C527" s="53"/>
    </row>
    <row r="528" spans="3:3" ht="14.25" customHeight="1" x14ac:dyDescent="0.3">
      <c r="C528" s="53"/>
    </row>
    <row r="529" spans="3:3" ht="14.25" customHeight="1" x14ac:dyDescent="0.3">
      <c r="C529" s="53"/>
    </row>
    <row r="530" spans="3:3" ht="14.25" customHeight="1" x14ac:dyDescent="0.3">
      <c r="C530" s="53"/>
    </row>
    <row r="531" spans="3:3" ht="14.25" customHeight="1" x14ac:dyDescent="0.3">
      <c r="C531" s="53"/>
    </row>
    <row r="532" spans="3:3" ht="14.25" customHeight="1" x14ac:dyDescent="0.3">
      <c r="C532" s="53"/>
    </row>
    <row r="533" spans="3:3" ht="14.25" customHeight="1" x14ac:dyDescent="0.3">
      <c r="C533" s="53"/>
    </row>
    <row r="534" spans="3:3" ht="14.25" customHeight="1" x14ac:dyDescent="0.3">
      <c r="C534" s="53"/>
    </row>
    <row r="535" spans="3:3" ht="14.25" customHeight="1" x14ac:dyDescent="0.3">
      <c r="C535" s="53"/>
    </row>
    <row r="536" spans="3:3" ht="14.25" customHeight="1" x14ac:dyDescent="0.3">
      <c r="C536" s="53"/>
    </row>
    <row r="537" spans="3:3" ht="14.25" customHeight="1" x14ac:dyDescent="0.3">
      <c r="C537" s="53"/>
    </row>
    <row r="538" spans="3:3" ht="14.25" customHeight="1" x14ac:dyDescent="0.3">
      <c r="C538" s="53"/>
    </row>
    <row r="539" spans="3:3" ht="14.25" customHeight="1" x14ac:dyDescent="0.3">
      <c r="C539" s="53"/>
    </row>
    <row r="540" spans="3:3" ht="14.25" customHeight="1" x14ac:dyDescent="0.3">
      <c r="C540" s="53"/>
    </row>
    <row r="541" spans="3:3" ht="14.25" customHeight="1" x14ac:dyDescent="0.3">
      <c r="C541" s="53"/>
    </row>
    <row r="542" spans="3:3" ht="14.25" customHeight="1" x14ac:dyDescent="0.3">
      <c r="C542" s="53"/>
    </row>
    <row r="543" spans="3:3" ht="14.25" customHeight="1" x14ac:dyDescent="0.3">
      <c r="C543" s="53"/>
    </row>
    <row r="544" spans="3:3" ht="14.25" customHeight="1" x14ac:dyDescent="0.3">
      <c r="C544" s="53"/>
    </row>
    <row r="545" spans="3:3" ht="14.25" customHeight="1" x14ac:dyDescent="0.3">
      <c r="C545" s="53"/>
    </row>
    <row r="546" spans="3:3" ht="14.25" customHeight="1" x14ac:dyDescent="0.3">
      <c r="C546" s="53"/>
    </row>
    <row r="547" spans="3:3" ht="14.25" customHeight="1" x14ac:dyDescent="0.3">
      <c r="C547" s="53"/>
    </row>
    <row r="548" spans="3:3" ht="14.25" customHeight="1" x14ac:dyDescent="0.3">
      <c r="C548" s="53"/>
    </row>
    <row r="549" spans="3:3" ht="14.25" customHeight="1" x14ac:dyDescent="0.3">
      <c r="C549" s="53"/>
    </row>
    <row r="550" spans="3:3" ht="14.25" customHeight="1" x14ac:dyDescent="0.3">
      <c r="C550" s="53"/>
    </row>
    <row r="551" spans="3:3" ht="14.25" customHeight="1" x14ac:dyDescent="0.3">
      <c r="C551" s="53"/>
    </row>
    <row r="552" spans="3:3" ht="14.25" customHeight="1" x14ac:dyDescent="0.3">
      <c r="C552" s="53"/>
    </row>
    <row r="553" spans="3:3" ht="14.25" customHeight="1" x14ac:dyDescent="0.3">
      <c r="C553" s="53"/>
    </row>
    <row r="554" spans="3:3" ht="14.25" customHeight="1" x14ac:dyDescent="0.3">
      <c r="C554" s="53"/>
    </row>
    <row r="555" spans="3:3" ht="14.25" customHeight="1" x14ac:dyDescent="0.3">
      <c r="C555" s="53"/>
    </row>
    <row r="556" spans="3:3" ht="14.25" customHeight="1" x14ac:dyDescent="0.3">
      <c r="C556" s="53"/>
    </row>
    <row r="557" spans="3:3" ht="14.25" customHeight="1" x14ac:dyDescent="0.3">
      <c r="C557" s="53"/>
    </row>
    <row r="558" spans="3:3" ht="14.25" customHeight="1" x14ac:dyDescent="0.3">
      <c r="C558" s="53"/>
    </row>
    <row r="559" spans="3:3" ht="14.25" customHeight="1" x14ac:dyDescent="0.3">
      <c r="C559" s="53"/>
    </row>
    <row r="560" spans="3:3" ht="14.25" customHeight="1" x14ac:dyDescent="0.3">
      <c r="C560" s="53"/>
    </row>
    <row r="561" spans="3:3" ht="14.25" customHeight="1" x14ac:dyDescent="0.3">
      <c r="C561" s="53"/>
    </row>
    <row r="562" spans="3:3" ht="14.25" customHeight="1" x14ac:dyDescent="0.3">
      <c r="C562" s="53"/>
    </row>
    <row r="563" spans="3:3" ht="14.25" customHeight="1" x14ac:dyDescent="0.3">
      <c r="C563" s="53"/>
    </row>
    <row r="564" spans="3:3" ht="14.25" customHeight="1" x14ac:dyDescent="0.3">
      <c r="C564" s="53"/>
    </row>
    <row r="565" spans="3:3" ht="14.25" customHeight="1" x14ac:dyDescent="0.3">
      <c r="C565" s="53"/>
    </row>
    <row r="566" spans="3:3" ht="14.25" customHeight="1" x14ac:dyDescent="0.3">
      <c r="C566" s="53"/>
    </row>
    <row r="567" spans="3:3" ht="14.25" customHeight="1" x14ac:dyDescent="0.3">
      <c r="C567" s="53"/>
    </row>
    <row r="568" spans="3:3" ht="14.25" customHeight="1" x14ac:dyDescent="0.3">
      <c r="C568" s="53"/>
    </row>
    <row r="569" spans="3:3" ht="14.25" customHeight="1" x14ac:dyDescent="0.3">
      <c r="C569" s="53"/>
    </row>
    <row r="570" spans="3:3" ht="14.25" customHeight="1" x14ac:dyDescent="0.3">
      <c r="C570" s="53"/>
    </row>
    <row r="571" spans="3:3" ht="14.25" customHeight="1" x14ac:dyDescent="0.3">
      <c r="C571" s="53"/>
    </row>
    <row r="572" spans="3:3" ht="14.25" customHeight="1" x14ac:dyDescent="0.3">
      <c r="C572" s="53"/>
    </row>
    <row r="573" spans="3:3" ht="14.25" customHeight="1" x14ac:dyDescent="0.3">
      <c r="C573" s="53"/>
    </row>
    <row r="574" spans="3:3" ht="14.25" customHeight="1" x14ac:dyDescent="0.3">
      <c r="C574" s="53"/>
    </row>
    <row r="575" spans="3:3" ht="14.25" customHeight="1" x14ac:dyDescent="0.3">
      <c r="C575" s="53"/>
    </row>
    <row r="576" spans="3:3" ht="14.25" customHeight="1" x14ac:dyDescent="0.3">
      <c r="C576" s="53"/>
    </row>
    <row r="577" spans="3:3" ht="14.25" customHeight="1" x14ac:dyDescent="0.3">
      <c r="C577" s="53"/>
    </row>
    <row r="578" spans="3:3" ht="14.25" customHeight="1" x14ac:dyDescent="0.3">
      <c r="C578" s="53"/>
    </row>
    <row r="579" spans="3:3" ht="14.25" customHeight="1" x14ac:dyDescent="0.3">
      <c r="C579" s="53"/>
    </row>
    <row r="580" spans="3:3" ht="14.25" customHeight="1" x14ac:dyDescent="0.3">
      <c r="C580" s="53"/>
    </row>
    <row r="581" spans="3:3" ht="14.25" customHeight="1" x14ac:dyDescent="0.3">
      <c r="C581" s="53"/>
    </row>
    <row r="582" spans="3:3" ht="14.25" customHeight="1" x14ac:dyDescent="0.3">
      <c r="C582" s="53"/>
    </row>
    <row r="583" spans="3:3" ht="14.25" customHeight="1" x14ac:dyDescent="0.3">
      <c r="C583" s="53"/>
    </row>
    <row r="584" spans="3:3" ht="14.25" customHeight="1" x14ac:dyDescent="0.3">
      <c r="C584" s="53"/>
    </row>
    <row r="585" spans="3:3" ht="14.25" customHeight="1" x14ac:dyDescent="0.3">
      <c r="C585" s="53"/>
    </row>
    <row r="586" spans="3:3" ht="14.25" customHeight="1" x14ac:dyDescent="0.3">
      <c r="C586" s="53"/>
    </row>
    <row r="587" spans="3:3" ht="14.25" customHeight="1" x14ac:dyDescent="0.3">
      <c r="C587" s="53"/>
    </row>
    <row r="588" spans="3:3" ht="14.25" customHeight="1" x14ac:dyDescent="0.3">
      <c r="C588" s="53"/>
    </row>
    <row r="589" spans="3:3" ht="14.25" customHeight="1" x14ac:dyDescent="0.3">
      <c r="C589" s="53"/>
    </row>
    <row r="590" spans="3:3" ht="14.25" customHeight="1" x14ac:dyDescent="0.3">
      <c r="C590" s="53"/>
    </row>
    <row r="591" spans="3:3" ht="14.25" customHeight="1" x14ac:dyDescent="0.3">
      <c r="C591" s="53"/>
    </row>
    <row r="592" spans="3:3" ht="14.25" customHeight="1" x14ac:dyDescent="0.3">
      <c r="C592" s="53"/>
    </row>
    <row r="593" spans="3:3" ht="14.25" customHeight="1" x14ac:dyDescent="0.3">
      <c r="C593" s="53"/>
    </row>
    <row r="594" spans="3:3" ht="14.25" customHeight="1" x14ac:dyDescent="0.3">
      <c r="C594" s="53"/>
    </row>
    <row r="595" spans="3:3" ht="14.25" customHeight="1" x14ac:dyDescent="0.3">
      <c r="C595" s="53"/>
    </row>
    <row r="596" spans="3:3" ht="14.25" customHeight="1" x14ac:dyDescent="0.3">
      <c r="C596" s="53"/>
    </row>
    <row r="597" spans="3:3" ht="14.25" customHeight="1" x14ac:dyDescent="0.3">
      <c r="C597" s="53"/>
    </row>
    <row r="598" spans="3:3" ht="14.25" customHeight="1" x14ac:dyDescent="0.3">
      <c r="C598" s="53"/>
    </row>
    <row r="599" spans="3:3" ht="14.25" customHeight="1" x14ac:dyDescent="0.3">
      <c r="C599" s="53"/>
    </row>
    <row r="600" spans="3:3" ht="14.25" customHeight="1" x14ac:dyDescent="0.3">
      <c r="C600" s="53"/>
    </row>
    <row r="601" spans="3:3" ht="14.25" customHeight="1" x14ac:dyDescent="0.3">
      <c r="C601" s="53"/>
    </row>
    <row r="602" spans="3:3" ht="14.25" customHeight="1" x14ac:dyDescent="0.3">
      <c r="C602" s="53"/>
    </row>
    <row r="603" spans="3:3" ht="14.25" customHeight="1" x14ac:dyDescent="0.3">
      <c r="C603" s="53"/>
    </row>
    <row r="604" spans="3:3" ht="14.25" customHeight="1" x14ac:dyDescent="0.3">
      <c r="C604" s="53"/>
    </row>
    <row r="605" spans="3:3" ht="14.25" customHeight="1" x14ac:dyDescent="0.3">
      <c r="C605" s="53"/>
    </row>
    <row r="606" spans="3:3" ht="14.25" customHeight="1" x14ac:dyDescent="0.3">
      <c r="C606" s="53"/>
    </row>
    <row r="607" spans="3:3" ht="14.25" customHeight="1" x14ac:dyDescent="0.3">
      <c r="C607" s="53"/>
    </row>
    <row r="608" spans="3:3" ht="14.25" customHeight="1" x14ac:dyDescent="0.3">
      <c r="C608" s="53"/>
    </row>
    <row r="609" spans="3:3" ht="14.25" customHeight="1" x14ac:dyDescent="0.3">
      <c r="C609" s="53"/>
    </row>
    <row r="610" spans="3:3" ht="14.25" customHeight="1" x14ac:dyDescent="0.3">
      <c r="C610" s="53"/>
    </row>
    <row r="611" spans="3:3" ht="14.25" customHeight="1" x14ac:dyDescent="0.3">
      <c r="C611" s="53"/>
    </row>
    <row r="612" spans="3:3" ht="14.25" customHeight="1" x14ac:dyDescent="0.3">
      <c r="C612" s="53"/>
    </row>
    <row r="613" spans="3:3" ht="14.25" customHeight="1" x14ac:dyDescent="0.3">
      <c r="C613" s="53"/>
    </row>
    <row r="614" spans="3:3" ht="14.25" customHeight="1" x14ac:dyDescent="0.3">
      <c r="C614" s="53"/>
    </row>
    <row r="615" spans="3:3" ht="14.25" customHeight="1" x14ac:dyDescent="0.3">
      <c r="C615" s="53"/>
    </row>
    <row r="616" spans="3:3" ht="14.25" customHeight="1" x14ac:dyDescent="0.3">
      <c r="C616" s="53"/>
    </row>
    <row r="617" spans="3:3" ht="14.25" customHeight="1" x14ac:dyDescent="0.3">
      <c r="C617" s="53"/>
    </row>
    <row r="618" spans="3:3" ht="14.25" customHeight="1" x14ac:dyDescent="0.3">
      <c r="C618" s="53"/>
    </row>
    <row r="619" spans="3:3" ht="14.25" customHeight="1" x14ac:dyDescent="0.3">
      <c r="C619" s="53"/>
    </row>
    <row r="620" spans="3:3" ht="14.25" customHeight="1" x14ac:dyDescent="0.3">
      <c r="C620" s="53"/>
    </row>
    <row r="621" spans="3:3" ht="14.25" customHeight="1" x14ac:dyDescent="0.3">
      <c r="C621" s="53"/>
    </row>
    <row r="622" spans="3:3" ht="14.25" customHeight="1" x14ac:dyDescent="0.3">
      <c r="C622" s="53"/>
    </row>
    <row r="623" spans="3:3" ht="14.25" customHeight="1" x14ac:dyDescent="0.3">
      <c r="C623" s="53"/>
    </row>
    <row r="624" spans="3:3" ht="14.25" customHeight="1" x14ac:dyDescent="0.3">
      <c r="C624" s="53"/>
    </row>
    <row r="625" spans="3:3" ht="14.25" customHeight="1" x14ac:dyDescent="0.3">
      <c r="C625" s="53"/>
    </row>
    <row r="626" spans="3:3" ht="14.25" customHeight="1" x14ac:dyDescent="0.3">
      <c r="C626" s="53"/>
    </row>
    <row r="627" spans="3:3" ht="14.25" customHeight="1" x14ac:dyDescent="0.3">
      <c r="C627" s="53"/>
    </row>
    <row r="628" spans="3:3" ht="14.25" customHeight="1" x14ac:dyDescent="0.3">
      <c r="C628" s="53"/>
    </row>
    <row r="629" spans="3:3" ht="14.25" customHeight="1" x14ac:dyDescent="0.3">
      <c r="C629" s="53"/>
    </row>
    <row r="630" spans="3:3" ht="14.25" customHeight="1" x14ac:dyDescent="0.3">
      <c r="C630" s="53"/>
    </row>
    <row r="631" spans="3:3" ht="14.25" customHeight="1" x14ac:dyDescent="0.3">
      <c r="C631" s="53"/>
    </row>
    <row r="632" spans="3:3" ht="14.25" customHeight="1" x14ac:dyDescent="0.3">
      <c r="C632" s="53"/>
    </row>
    <row r="633" spans="3:3" ht="14.25" customHeight="1" x14ac:dyDescent="0.3">
      <c r="C633" s="53"/>
    </row>
    <row r="634" spans="3:3" ht="14.25" customHeight="1" x14ac:dyDescent="0.3">
      <c r="C634" s="53"/>
    </row>
    <row r="635" spans="3:3" ht="14.25" customHeight="1" x14ac:dyDescent="0.3">
      <c r="C635" s="53"/>
    </row>
    <row r="636" spans="3:3" ht="14.25" customHeight="1" x14ac:dyDescent="0.3">
      <c r="C636" s="53"/>
    </row>
    <row r="637" spans="3:3" ht="14.25" customHeight="1" x14ac:dyDescent="0.3">
      <c r="C637" s="53"/>
    </row>
    <row r="638" spans="3:3" ht="14.25" customHeight="1" x14ac:dyDescent="0.3">
      <c r="C638" s="53"/>
    </row>
    <row r="639" spans="3:3" ht="14.25" customHeight="1" x14ac:dyDescent="0.3">
      <c r="C639" s="53"/>
    </row>
    <row r="640" spans="3:3" ht="14.25" customHeight="1" x14ac:dyDescent="0.3">
      <c r="C640" s="53"/>
    </row>
    <row r="641" spans="3:3" ht="14.25" customHeight="1" x14ac:dyDescent="0.3">
      <c r="C641" s="53"/>
    </row>
    <row r="642" spans="3:3" ht="14.25" customHeight="1" x14ac:dyDescent="0.3">
      <c r="C642" s="53"/>
    </row>
    <row r="643" spans="3:3" ht="14.25" customHeight="1" x14ac:dyDescent="0.3">
      <c r="C643" s="53"/>
    </row>
    <row r="644" spans="3:3" ht="14.25" customHeight="1" x14ac:dyDescent="0.3">
      <c r="C644" s="53"/>
    </row>
    <row r="645" spans="3:3" ht="14.25" customHeight="1" x14ac:dyDescent="0.3">
      <c r="C645" s="53"/>
    </row>
    <row r="646" spans="3:3" ht="14.25" customHeight="1" x14ac:dyDescent="0.3">
      <c r="C646" s="53"/>
    </row>
    <row r="647" spans="3:3" ht="14.25" customHeight="1" x14ac:dyDescent="0.3">
      <c r="C647" s="53"/>
    </row>
    <row r="648" spans="3:3" ht="14.25" customHeight="1" x14ac:dyDescent="0.3">
      <c r="C648" s="53"/>
    </row>
    <row r="649" spans="3:3" ht="14.25" customHeight="1" x14ac:dyDescent="0.3">
      <c r="C649" s="53"/>
    </row>
    <row r="650" spans="3:3" ht="14.25" customHeight="1" x14ac:dyDescent="0.3">
      <c r="C650" s="53"/>
    </row>
    <row r="651" spans="3:3" ht="14.25" customHeight="1" x14ac:dyDescent="0.3">
      <c r="C651" s="53"/>
    </row>
    <row r="652" spans="3:3" ht="14.25" customHeight="1" x14ac:dyDescent="0.3">
      <c r="C652" s="53"/>
    </row>
    <row r="653" spans="3:3" ht="14.25" customHeight="1" x14ac:dyDescent="0.3">
      <c r="C653" s="53"/>
    </row>
    <row r="654" spans="3:3" ht="14.25" customHeight="1" x14ac:dyDescent="0.3">
      <c r="C654" s="53"/>
    </row>
    <row r="655" spans="3:3" ht="14.25" customHeight="1" x14ac:dyDescent="0.3">
      <c r="C655" s="53"/>
    </row>
    <row r="656" spans="3:3" ht="14.25" customHeight="1" x14ac:dyDescent="0.3">
      <c r="C656" s="53"/>
    </row>
    <row r="657" spans="3:3" ht="14.25" customHeight="1" x14ac:dyDescent="0.3">
      <c r="C657" s="53"/>
    </row>
    <row r="658" spans="3:3" ht="14.25" customHeight="1" x14ac:dyDescent="0.3">
      <c r="C658" s="53"/>
    </row>
    <row r="659" spans="3:3" ht="14.25" customHeight="1" x14ac:dyDescent="0.3">
      <c r="C659" s="53"/>
    </row>
    <row r="660" spans="3:3" ht="14.25" customHeight="1" x14ac:dyDescent="0.3">
      <c r="C660" s="53"/>
    </row>
    <row r="661" spans="3:3" ht="14.25" customHeight="1" x14ac:dyDescent="0.3">
      <c r="C661" s="53"/>
    </row>
    <row r="662" spans="3:3" ht="14.25" customHeight="1" x14ac:dyDescent="0.3">
      <c r="C662" s="53"/>
    </row>
    <row r="663" spans="3:3" ht="14.25" customHeight="1" x14ac:dyDescent="0.3">
      <c r="C663" s="53"/>
    </row>
    <row r="664" spans="3:3" ht="14.25" customHeight="1" x14ac:dyDescent="0.3">
      <c r="C664" s="53"/>
    </row>
    <row r="665" spans="3:3" ht="14.25" customHeight="1" x14ac:dyDescent="0.3">
      <c r="C665" s="53"/>
    </row>
    <row r="666" spans="3:3" ht="14.25" customHeight="1" x14ac:dyDescent="0.3">
      <c r="C666" s="53"/>
    </row>
    <row r="667" spans="3:3" ht="14.25" customHeight="1" x14ac:dyDescent="0.3">
      <c r="C667" s="53"/>
    </row>
    <row r="668" spans="3:3" ht="14.25" customHeight="1" x14ac:dyDescent="0.3">
      <c r="C668" s="53"/>
    </row>
    <row r="669" spans="3:3" ht="14.25" customHeight="1" x14ac:dyDescent="0.3">
      <c r="C669" s="53"/>
    </row>
    <row r="670" spans="3:3" ht="14.25" customHeight="1" x14ac:dyDescent="0.3">
      <c r="C670" s="53"/>
    </row>
    <row r="671" spans="3:3" ht="14.25" customHeight="1" x14ac:dyDescent="0.3">
      <c r="C671" s="53"/>
    </row>
    <row r="672" spans="3:3" ht="14.25" customHeight="1" x14ac:dyDescent="0.3">
      <c r="C672" s="53"/>
    </row>
    <row r="673" spans="3:3" ht="14.25" customHeight="1" x14ac:dyDescent="0.3">
      <c r="C673" s="53"/>
    </row>
    <row r="674" spans="3:3" ht="14.25" customHeight="1" x14ac:dyDescent="0.3">
      <c r="C674" s="53"/>
    </row>
    <row r="675" spans="3:3" ht="14.25" customHeight="1" x14ac:dyDescent="0.3">
      <c r="C675" s="53"/>
    </row>
    <row r="676" spans="3:3" ht="14.25" customHeight="1" x14ac:dyDescent="0.3">
      <c r="C676" s="53"/>
    </row>
    <row r="677" spans="3:3" ht="14.25" customHeight="1" x14ac:dyDescent="0.3">
      <c r="C677" s="53"/>
    </row>
    <row r="678" spans="3:3" ht="14.25" customHeight="1" x14ac:dyDescent="0.3">
      <c r="C678" s="53"/>
    </row>
    <row r="679" spans="3:3" ht="14.25" customHeight="1" x14ac:dyDescent="0.3">
      <c r="C679" s="53"/>
    </row>
    <row r="680" spans="3:3" ht="14.25" customHeight="1" x14ac:dyDescent="0.3">
      <c r="C680" s="53"/>
    </row>
    <row r="681" spans="3:3" ht="14.25" customHeight="1" x14ac:dyDescent="0.3">
      <c r="C681" s="53"/>
    </row>
    <row r="682" spans="3:3" ht="14.25" customHeight="1" x14ac:dyDescent="0.3">
      <c r="C682" s="53"/>
    </row>
    <row r="683" spans="3:3" ht="14.25" customHeight="1" x14ac:dyDescent="0.3">
      <c r="C683" s="53"/>
    </row>
    <row r="684" spans="3:3" ht="14.25" customHeight="1" x14ac:dyDescent="0.3">
      <c r="C684" s="53"/>
    </row>
    <row r="685" spans="3:3" ht="14.25" customHeight="1" x14ac:dyDescent="0.3">
      <c r="C685" s="53"/>
    </row>
    <row r="686" spans="3:3" ht="14.25" customHeight="1" x14ac:dyDescent="0.3">
      <c r="C686" s="53"/>
    </row>
    <row r="687" spans="3:3" ht="14.25" customHeight="1" x14ac:dyDescent="0.3">
      <c r="C687" s="53"/>
    </row>
    <row r="688" spans="3:3" ht="14.25" customHeight="1" x14ac:dyDescent="0.3">
      <c r="C688" s="53"/>
    </row>
    <row r="689" spans="3:3" ht="14.25" customHeight="1" x14ac:dyDescent="0.3">
      <c r="C689" s="53"/>
    </row>
    <row r="690" spans="3:3" ht="14.25" customHeight="1" x14ac:dyDescent="0.3">
      <c r="C690" s="53"/>
    </row>
    <row r="691" spans="3:3" ht="14.25" customHeight="1" x14ac:dyDescent="0.3">
      <c r="C691" s="53"/>
    </row>
    <row r="692" spans="3:3" ht="14.25" customHeight="1" x14ac:dyDescent="0.3">
      <c r="C692" s="53"/>
    </row>
    <row r="693" spans="3:3" ht="14.25" customHeight="1" x14ac:dyDescent="0.3">
      <c r="C693" s="53"/>
    </row>
    <row r="694" spans="3:3" ht="14.25" customHeight="1" x14ac:dyDescent="0.3">
      <c r="C694" s="53"/>
    </row>
    <row r="695" spans="3:3" ht="14.25" customHeight="1" x14ac:dyDescent="0.3">
      <c r="C695" s="53"/>
    </row>
    <row r="696" spans="3:3" ht="14.25" customHeight="1" x14ac:dyDescent="0.3">
      <c r="C696" s="53"/>
    </row>
    <row r="697" spans="3:3" ht="14.25" customHeight="1" x14ac:dyDescent="0.3">
      <c r="C697" s="53"/>
    </row>
    <row r="698" spans="3:3" ht="14.25" customHeight="1" x14ac:dyDescent="0.3">
      <c r="C698" s="53"/>
    </row>
    <row r="699" spans="3:3" ht="14.25" customHeight="1" x14ac:dyDescent="0.3">
      <c r="C699" s="53"/>
    </row>
    <row r="700" spans="3:3" ht="14.25" customHeight="1" x14ac:dyDescent="0.3">
      <c r="C700" s="53"/>
    </row>
    <row r="701" spans="3:3" ht="14.25" customHeight="1" x14ac:dyDescent="0.3">
      <c r="C701" s="53"/>
    </row>
    <row r="702" spans="3:3" ht="14.25" customHeight="1" x14ac:dyDescent="0.3">
      <c r="C702" s="53"/>
    </row>
    <row r="703" spans="3:3" ht="14.25" customHeight="1" x14ac:dyDescent="0.3">
      <c r="C703" s="53"/>
    </row>
    <row r="704" spans="3:3" ht="14.25" customHeight="1" x14ac:dyDescent="0.3">
      <c r="C704" s="53"/>
    </row>
    <row r="705" spans="3:3" ht="14.25" customHeight="1" x14ac:dyDescent="0.3">
      <c r="C705" s="53"/>
    </row>
    <row r="706" spans="3:3" ht="14.25" customHeight="1" x14ac:dyDescent="0.3">
      <c r="C706" s="53"/>
    </row>
    <row r="707" spans="3:3" ht="14.25" customHeight="1" x14ac:dyDescent="0.3">
      <c r="C707" s="53"/>
    </row>
    <row r="708" spans="3:3" ht="14.25" customHeight="1" x14ac:dyDescent="0.3">
      <c r="C708" s="53"/>
    </row>
    <row r="709" spans="3:3" ht="14.25" customHeight="1" x14ac:dyDescent="0.3">
      <c r="C709" s="53"/>
    </row>
    <row r="710" spans="3:3" ht="14.25" customHeight="1" x14ac:dyDescent="0.3">
      <c r="C710" s="53"/>
    </row>
    <row r="711" spans="3:3" ht="14.25" customHeight="1" x14ac:dyDescent="0.3">
      <c r="C711" s="53"/>
    </row>
    <row r="712" spans="3:3" ht="14.25" customHeight="1" x14ac:dyDescent="0.3">
      <c r="C712" s="53"/>
    </row>
    <row r="713" spans="3:3" ht="14.25" customHeight="1" x14ac:dyDescent="0.3">
      <c r="C713" s="53"/>
    </row>
    <row r="714" spans="3:3" ht="14.25" customHeight="1" x14ac:dyDescent="0.3">
      <c r="C714" s="53"/>
    </row>
    <row r="715" spans="3:3" ht="14.25" customHeight="1" x14ac:dyDescent="0.3">
      <c r="C715" s="53"/>
    </row>
    <row r="716" spans="3:3" ht="14.25" customHeight="1" x14ac:dyDescent="0.3">
      <c r="C716" s="53"/>
    </row>
    <row r="717" spans="3:3" ht="14.25" customHeight="1" x14ac:dyDescent="0.3">
      <c r="C717" s="53"/>
    </row>
    <row r="718" spans="3:3" ht="14.25" customHeight="1" x14ac:dyDescent="0.3">
      <c r="C718" s="53"/>
    </row>
    <row r="719" spans="3:3" ht="14.25" customHeight="1" x14ac:dyDescent="0.3">
      <c r="C719" s="53"/>
    </row>
    <row r="720" spans="3:3" ht="14.25" customHeight="1" x14ac:dyDescent="0.3">
      <c r="C720" s="53"/>
    </row>
    <row r="721" spans="3:3" ht="14.25" customHeight="1" x14ac:dyDescent="0.3">
      <c r="C721" s="53"/>
    </row>
    <row r="722" spans="3:3" ht="14.25" customHeight="1" x14ac:dyDescent="0.3">
      <c r="C722" s="53"/>
    </row>
    <row r="723" spans="3:3" ht="14.25" customHeight="1" x14ac:dyDescent="0.3">
      <c r="C723" s="53"/>
    </row>
    <row r="724" spans="3:3" ht="14.25" customHeight="1" x14ac:dyDescent="0.3">
      <c r="C724" s="53"/>
    </row>
    <row r="725" spans="3:3" ht="14.25" customHeight="1" x14ac:dyDescent="0.3">
      <c r="C725" s="53"/>
    </row>
    <row r="726" spans="3:3" ht="14.25" customHeight="1" x14ac:dyDescent="0.3">
      <c r="C726" s="53"/>
    </row>
    <row r="727" spans="3:3" ht="14.25" customHeight="1" x14ac:dyDescent="0.3">
      <c r="C727" s="53"/>
    </row>
    <row r="728" spans="3:3" ht="14.25" customHeight="1" x14ac:dyDescent="0.3">
      <c r="C728" s="53"/>
    </row>
    <row r="729" spans="3:3" ht="14.25" customHeight="1" x14ac:dyDescent="0.3">
      <c r="C729" s="53"/>
    </row>
    <row r="730" spans="3:3" ht="14.25" customHeight="1" x14ac:dyDescent="0.3">
      <c r="C730" s="53"/>
    </row>
    <row r="731" spans="3:3" ht="14.25" customHeight="1" x14ac:dyDescent="0.3">
      <c r="C731" s="53"/>
    </row>
    <row r="732" spans="3:3" ht="14.25" customHeight="1" x14ac:dyDescent="0.3">
      <c r="C732" s="53"/>
    </row>
    <row r="733" spans="3:3" ht="14.25" customHeight="1" x14ac:dyDescent="0.3">
      <c r="C733" s="53"/>
    </row>
    <row r="734" spans="3:3" ht="14.25" customHeight="1" x14ac:dyDescent="0.3">
      <c r="C734" s="53"/>
    </row>
    <row r="735" spans="3:3" ht="14.25" customHeight="1" x14ac:dyDescent="0.3">
      <c r="C735" s="53"/>
    </row>
    <row r="736" spans="3:3" ht="14.25" customHeight="1" x14ac:dyDescent="0.3">
      <c r="C736" s="53"/>
    </row>
    <row r="737" spans="3:3" ht="14.25" customHeight="1" x14ac:dyDescent="0.3">
      <c r="C737" s="53"/>
    </row>
    <row r="738" spans="3:3" ht="14.25" customHeight="1" x14ac:dyDescent="0.3">
      <c r="C738" s="53"/>
    </row>
    <row r="739" spans="3:3" ht="14.25" customHeight="1" x14ac:dyDescent="0.3">
      <c r="C739" s="53"/>
    </row>
    <row r="740" spans="3:3" ht="14.25" customHeight="1" x14ac:dyDescent="0.3">
      <c r="C740" s="53"/>
    </row>
    <row r="741" spans="3:3" ht="14.25" customHeight="1" x14ac:dyDescent="0.3">
      <c r="C741" s="53"/>
    </row>
    <row r="742" spans="3:3" ht="14.25" customHeight="1" x14ac:dyDescent="0.3">
      <c r="C742" s="53"/>
    </row>
    <row r="743" spans="3:3" ht="14.25" customHeight="1" x14ac:dyDescent="0.3">
      <c r="C743" s="53"/>
    </row>
    <row r="744" spans="3:3" ht="14.25" customHeight="1" x14ac:dyDescent="0.3">
      <c r="C744" s="53"/>
    </row>
    <row r="745" spans="3:3" ht="14.25" customHeight="1" x14ac:dyDescent="0.3">
      <c r="C745" s="53"/>
    </row>
    <row r="746" spans="3:3" ht="14.25" customHeight="1" x14ac:dyDescent="0.3">
      <c r="C746" s="53"/>
    </row>
    <row r="747" spans="3:3" ht="14.25" customHeight="1" x14ac:dyDescent="0.3">
      <c r="C747" s="53"/>
    </row>
    <row r="748" spans="3:3" ht="14.25" customHeight="1" x14ac:dyDescent="0.3">
      <c r="C748" s="53"/>
    </row>
    <row r="749" spans="3:3" ht="14.25" customHeight="1" x14ac:dyDescent="0.3">
      <c r="C749" s="53"/>
    </row>
    <row r="750" spans="3:3" ht="14.25" customHeight="1" x14ac:dyDescent="0.3">
      <c r="C750" s="53"/>
    </row>
    <row r="751" spans="3:3" ht="14.25" customHeight="1" x14ac:dyDescent="0.3">
      <c r="C751" s="53"/>
    </row>
    <row r="752" spans="3:3" ht="14.25" customHeight="1" x14ac:dyDescent="0.3">
      <c r="C752" s="53"/>
    </row>
    <row r="753" spans="3:3" ht="14.25" customHeight="1" x14ac:dyDescent="0.3">
      <c r="C753" s="53"/>
    </row>
    <row r="754" spans="3:3" ht="14.25" customHeight="1" x14ac:dyDescent="0.3">
      <c r="C754" s="53"/>
    </row>
    <row r="755" spans="3:3" ht="14.25" customHeight="1" x14ac:dyDescent="0.3">
      <c r="C755" s="53"/>
    </row>
    <row r="756" spans="3:3" ht="14.25" customHeight="1" x14ac:dyDescent="0.3">
      <c r="C756" s="53"/>
    </row>
    <row r="757" spans="3:3" ht="14.25" customHeight="1" x14ac:dyDescent="0.3">
      <c r="C757" s="53"/>
    </row>
    <row r="758" spans="3:3" ht="14.25" customHeight="1" x14ac:dyDescent="0.3">
      <c r="C758" s="53"/>
    </row>
    <row r="759" spans="3:3" ht="14.25" customHeight="1" x14ac:dyDescent="0.3">
      <c r="C759" s="53"/>
    </row>
    <row r="760" spans="3:3" ht="14.25" customHeight="1" x14ac:dyDescent="0.3">
      <c r="C760" s="53"/>
    </row>
    <row r="761" spans="3:3" ht="14.25" customHeight="1" x14ac:dyDescent="0.3">
      <c r="C761" s="53"/>
    </row>
    <row r="762" spans="3:3" ht="14.25" customHeight="1" x14ac:dyDescent="0.3">
      <c r="C762" s="53"/>
    </row>
    <row r="763" spans="3:3" ht="14.25" customHeight="1" x14ac:dyDescent="0.3">
      <c r="C763" s="53"/>
    </row>
    <row r="764" spans="3:3" ht="14.25" customHeight="1" x14ac:dyDescent="0.3">
      <c r="C764" s="53"/>
    </row>
    <row r="765" spans="3:3" ht="14.25" customHeight="1" x14ac:dyDescent="0.3">
      <c r="C765" s="53"/>
    </row>
    <row r="766" spans="3:3" ht="14.25" customHeight="1" x14ac:dyDescent="0.3">
      <c r="C766" s="53"/>
    </row>
    <row r="767" spans="3:3" ht="14.25" customHeight="1" x14ac:dyDescent="0.3">
      <c r="C767" s="53"/>
    </row>
    <row r="768" spans="3:3" ht="14.25" customHeight="1" x14ac:dyDescent="0.3">
      <c r="C768" s="53"/>
    </row>
    <row r="769" spans="3:3" ht="14.25" customHeight="1" x14ac:dyDescent="0.3">
      <c r="C769" s="53"/>
    </row>
    <row r="770" spans="3:3" ht="14.25" customHeight="1" x14ac:dyDescent="0.3">
      <c r="C770" s="53"/>
    </row>
    <row r="771" spans="3:3" ht="14.25" customHeight="1" x14ac:dyDescent="0.3">
      <c r="C771" s="53"/>
    </row>
    <row r="772" spans="3:3" ht="14.25" customHeight="1" x14ac:dyDescent="0.3">
      <c r="C772" s="53"/>
    </row>
    <row r="773" spans="3:3" ht="14.25" customHeight="1" x14ac:dyDescent="0.3">
      <c r="C773" s="53"/>
    </row>
    <row r="774" spans="3:3" ht="14.25" customHeight="1" x14ac:dyDescent="0.3">
      <c r="C774" s="53"/>
    </row>
    <row r="775" spans="3:3" ht="14.25" customHeight="1" x14ac:dyDescent="0.3">
      <c r="C775" s="53"/>
    </row>
    <row r="776" spans="3:3" ht="14.25" customHeight="1" x14ac:dyDescent="0.3">
      <c r="C776" s="53"/>
    </row>
    <row r="777" spans="3:3" ht="14.25" customHeight="1" x14ac:dyDescent="0.3">
      <c r="C777" s="53"/>
    </row>
    <row r="778" spans="3:3" ht="14.25" customHeight="1" x14ac:dyDescent="0.3">
      <c r="C778" s="53"/>
    </row>
    <row r="779" spans="3:3" ht="14.25" customHeight="1" x14ac:dyDescent="0.3">
      <c r="C779" s="53"/>
    </row>
    <row r="780" spans="3:3" ht="14.25" customHeight="1" x14ac:dyDescent="0.3">
      <c r="C780" s="53"/>
    </row>
    <row r="781" spans="3:3" ht="14.25" customHeight="1" x14ac:dyDescent="0.3">
      <c r="C781" s="53"/>
    </row>
    <row r="782" spans="3:3" ht="14.25" customHeight="1" x14ac:dyDescent="0.3">
      <c r="C782" s="53"/>
    </row>
    <row r="783" spans="3:3" ht="14.25" customHeight="1" x14ac:dyDescent="0.3">
      <c r="C783" s="53"/>
    </row>
    <row r="784" spans="3:3" ht="14.25" customHeight="1" x14ac:dyDescent="0.3">
      <c r="C784" s="53"/>
    </row>
    <row r="785" spans="3:3" ht="14.25" customHeight="1" x14ac:dyDescent="0.3">
      <c r="C785" s="53"/>
    </row>
    <row r="786" spans="3:3" ht="14.25" customHeight="1" x14ac:dyDescent="0.3">
      <c r="C786" s="53"/>
    </row>
    <row r="787" spans="3:3" ht="14.25" customHeight="1" x14ac:dyDescent="0.3">
      <c r="C787" s="53"/>
    </row>
    <row r="788" spans="3:3" ht="14.25" customHeight="1" x14ac:dyDescent="0.3">
      <c r="C788" s="53"/>
    </row>
    <row r="789" spans="3:3" ht="14.25" customHeight="1" x14ac:dyDescent="0.3">
      <c r="C789" s="53"/>
    </row>
    <row r="790" spans="3:3" ht="14.25" customHeight="1" x14ac:dyDescent="0.3">
      <c r="C790" s="53"/>
    </row>
    <row r="791" spans="3:3" ht="14.25" customHeight="1" x14ac:dyDescent="0.3">
      <c r="C791" s="53"/>
    </row>
    <row r="792" spans="3:3" ht="14.25" customHeight="1" x14ac:dyDescent="0.3">
      <c r="C792" s="53"/>
    </row>
    <row r="793" spans="3:3" ht="14.25" customHeight="1" x14ac:dyDescent="0.3">
      <c r="C793" s="53"/>
    </row>
    <row r="794" spans="3:3" ht="14.25" customHeight="1" x14ac:dyDescent="0.3">
      <c r="C794" s="53"/>
    </row>
    <row r="795" spans="3:3" ht="14.25" customHeight="1" x14ac:dyDescent="0.3">
      <c r="C795" s="53"/>
    </row>
    <row r="796" spans="3:3" ht="14.25" customHeight="1" x14ac:dyDescent="0.3">
      <c r="C796" s="53"/>
    </row>
    <row r="797" spans="3:3" ht="14.25" customHeight="1" x14ac:dyDescent="0.3">
      <c r="C797" s="53"/>
    </row>
    <row r="798" spans="3:3" ht="14.25" customHeight="1" x14ac:dyDescent="0.3">
      <c r="C798" s="53"/>
    </row>
    <row r="799" spans="3:3" ht="14.25" customHeight="1" x14ac:dyDescent="0.3">
      <c r="C799" s="53"/>
    </row>
    <row r="800" spans="3:3" ht="14.25" customHeight="1" x14ac:dyDescent="0.3">
      <c r="C800" s="53"/>
    </row>
    <row r="801" spans="3:3" ht="14.25" customHeight="1" x14ac:dyDescent="0.3">
      <c r="C801" s="53"/>
    </row>
    <row r="802" spans="3:3" ht="14.25" customHeight="1" x14ac:dyDescent="0.3">
      <c r="C802" s="53"/>
    </row>
    <row r="803" spans="3:3" ht="14.25" customHeight="1" x14ac:dyDescent="0.3">
      <c r="C803" s="53"/>
    </row>
    <row r="804" spans="3:3" ht="14.25" customHeight="1" x14ac:dyDescent="0.3">
      <c r="C804" s="53"/>
    </row>
    <row r="805" spans="3:3" ht="14.25" customHeight="1" x14ac:dyDescent="0.3">
      <c r="C805" s="53"/>
    </row>
    <row r="806" spans="3:3" ht="14.25" customHeight="1" x14ac:dyDescent="0.3">
      <c r="C806" s="53"/>
    </row>
    <row r="807" spans="3:3" ht="14.25" customHeight="1" x14ac:dyDescent="0.3">
      <c r="C807" s="53"/>
    </row>
    <row r="808" spans="3:3" ht="14.25" customHeight="1" x14ac:dyDescent="0.3">
      <c r="C808" s="53"/>
    </row>
    <row r="809" spans="3:3" ht="14.25" customHeight="1" x14ac:dyDescent="0.3">
      <c r="C809" s="53"/>
    </row>
    <row r="810" spans="3:3" ht="14.25" customHeight="1" x14ac:dyDescent="0.3">
      <c r="C810" s="53"/>
    </row>
    <row r="811" spans="3:3" ht="14.25" customHeight="1" x14ac:dyDescent="0.3">
      <c r="C811" s="53"/>
    </row>
    <row r="812" spans="3:3" ht="14.25" customHeight="1" x14ac:dyDescent="0.3">
      <c r="C812" s="53"/>
    </row>
    <row r="813" spans="3:3" ht="14.25" customHeight="1" x14ac:dyDescent="0.3">
      <c r="C813" s="53"/>
    </row>
    <row r="814" spans="3:3" ht="14.25" customHeight="1" x14ac:dyDescent="0.3">
      <c r="C814" s="53"/>
    </row>
    <row r="815" spans="3:3" ht="14.25" customHeight="1" x14ac:dyDescent="0.3">
      <c r="C815" s="53"/>
    </row>
    <row r="816" spans="3:3" ht="14.25" customHeight="1" x14ac:dyDescent="0.3">
      <c r="C816" s="53"/>
    </row>
    <row r="817" spans="3:3" ht="14.25" customHeight="1" x14ac:dyDescent="0.3">
      <c r="C817" s="53"/>
    </row>
    <row r="818" spans="3:3" ht="14.25" customHeight="1" x14ac:dyDescent="0.3">
      <c r="C818" s="53"/>
    </row>
    <row r="819" spans="3:3" ht="14.25" customHeight="1" x14ac:dyDescent="0.3">
      <c r="C819" s="53"/>
    </row>
    <row r="820" spans="3:3" ht="14.25" customHeight="1" x14ac:dyDescent="0.3">
      <c r="C820" s="53"/>
    </row>
    <row r="821" spans="3:3" ht="14.25" customHeight="1" x14ac:dyDescent="0.3">
      <c r="C821" s="53"/>
    </row>
    <row r="822" spans="3:3" ht="14.25" customHeight="1" x14ac:dyDescent="0.3">
      <c r="C822" s="53"/>
    </row>
    <row r="823" spans="3:3" ht="14.25" customHeight="1" x14ac:dyDescent="0.3">
      <c r="C823" s="53"/>
    </row>
    <row r="824" spans="3:3" ht="14.25" customHeight="1" x14ac:dyDescent="0.3">
      <c r="C824" s="53"/>
    </row>
    <row r="825" spans="3:3" ht="14.25" customHeight="1" x14ac:dyDescent="0.3">
      <c r="C825" s="53"/>
    </row>
    <row r="826" spans="3:3" ht="14.25" customHeight="1" x14ac:dyDescent="0.3">
      <c r="C826" s="53"/>
    </row>
    <row r="827" spans="3:3" ht="14.25" customHeight="1" x14ac:dyDescent="0.3">
      <c r="C827" s="53"/>
    </row>
    <row r="828" spans="3:3" ht="14.25" customHeight="1" x14ac:dyDescent="0.3">
      <c r="C828" s="53"/>
    </row>
    <row r="829" spans="3:3" ht="14.25" customHeight="1" x14ac:dyDescent="0.3">
      <c r="C829" s="53"/>
    </row>
    <row r="830" spans="3:3" ht="14.25" customHeight="1" x14ac:dyDescent="0.3">
      <c r="C830" s="53"/>
    </row>
    <row r="831" spans="3:3" ht="14.25" customHeight="1" x14ac:dyDescent="0.3">
      <c r="C831" s="53"/>
    </row>
    <row r="832" spans="3:3" ht="14.25" customHeight="1" x14ac:dyDescent="0.3">
      <c r="C832" s="53"/>
    </row>
    <row r="833" spans="3:3" ht="14.25" customHeight="1" x14ac:dyDescent="0.3">
      <c r="C833" s="53"/>
    </row>
    <row r="834" spans="3:3" ht="14.25" customHeight="1" x14ac:dyDescent="0.3">
      <c r="C834" s="53"/>
    </row>
    <row r="835" spans="3:3" ht="14.25" customHeight="1" x14ac:dyDescent="0.3">
      <c r="C835" s="53"/>
    </row>
    <row r="836" spans="3:3" ht="14.25" customHeight="1" x14ac:dyDescent="0.3">
      <c r="C836" s="53"/>
    </row>
    <row r="837" spans="3:3" ht="14.25" customHeight="1" x14ac:dyDescent="0.3">
      <c r="C837" s="53"/>
    </row>
    <row r="838" spans="3:3" ht="14.25" customHeight="1" x14ac:dyDescent="0.3">
      <c r="C838" s="53"/>
    </row>
    <row r="839" spans="3:3" ht="14.25" customHeight="1" x14ac:dyDescent="0.3">
      <c r="C839" s="53"/>
    </row>
    <row r="840" spans="3:3" ht="14.25" customHeight="1" x14ac:dyDescent="0.3">
      <c r="C840" s="53"/>
    </row>
    <row r="841" spans="3:3" ht="14.25" customHeight="1" x14ac:dyDescent="0.3">
      <c r="C841" s="53"/>
    </row>
    <row r="842" spans="3:3" ht="14.25" customHeight="1" x14ac:dyDescent="0.3">
      <c r="C842" s="53"/>
    </row>
    <row r="843" spans="3:3" ht="14.25" customHeight="1" x14ac:dyDescent="0.3">
      <c r="C843" s="53"/>
    </row>
    <row r="844" spans="3:3" ht="14.25" customHeight="1" x14ac:dyDescent="0.3">
      <c r="C844" s="53"/>
    </row>
    <row r="845" spans="3:3" ht="14.25" customHeight="1" x14ac:dyDescent="0.3">
      <c r="C845" s="53"/>
    </row>
    <row r="846" spans="3:3" ht="14.25" customHeight="1" x14ac:dyDescent="0.3">
      <c r="C846" s="53"/>
    </row>
    <row r="847" spans="3:3" ht="14.25" customHeight="1" x14ac:dyDescent="0.3">
      <c r="C847" s="53"/>
    </row>
    <row r="848" spans="3:3" ht="14.25" customHeight="1" x14ac:dyDescent="0.3">
      <c r="C848" s="53"/>
    </row>
    <row r="849" spans="3:3" ht="14.25" customHeight="1" x14ac:dyDescent="0.3">
      <c r="C849" s="53"/>
    </row>
    <row r="850" spans="3:3" ht="14.25" customHeight="1" x14ac:dyDescent="0.3">
      <c r="C850" s="53"/>
    </row>
    <row r="851" spans="3:3" ht="14.25" customHeight="1" x14ac:dyDescent="0.3">
      <c r="C851" s="53"/>
    </row>
    <row r="852" spans="3:3" ht="14.25" customHeight="1" x14ac:dyDescent="0.3">
      <c r="C852" s="53"/>
    </row>
    <row r="853" spans="3:3" ht="14.25" customHeight="1" x14ac:dyDescent="0.3">
      <c r="C853" s="53"/>
    </row>
    <row r="854" spans="3:3" ht="14.25" customHeight="1" x14ac:dyDescent="0.3">
      <c r="C854" s="53"/>
    </row>
    <row r="855" spans="3:3" ht="14.25" customHeight="1" x14ac:dyDescent="0.3">
      <c r="C855" s="53"/>
    </row>
    <row r="856" spans="3:3" ht="14.25" customHeight="1" x14ac:dyDescent="0.3">
      <c r="C856" s="53"/>
    </row>
    <row r="857" spans="3:3" ht="14.25" customHeight="1" x14ac:dyDescent="0.3">
      <c r="C857" s="53"/>
    </row>
    <row r="858" spans="3:3" ht="14.25" customHeight="1" x14ac:dyDescent="0.3">
      <c r="C858" s="53"/>
    </row>
    <row r="859" spans="3:3" ht="14.25" customHeight="1" x14ac:dyDescent="0.3">
      <c r="C859" s="53"/>
    </row>
    <row r="860" spans="3:3" ht="14.25" customHeight="1" x14ac:dyDescent="0.3">
      <c r="C860" s="53"/>
    </row>
    <row r="861" spans="3:3" ht="14.25" customHeight="1" x14ac:dyDescent="0.3">
      <c r="C861" s="53"/>
    </row>
    <row r="862" spans="3:3" ht="14.25" customHeight="1" x14ac:dyDescent="0.3">
      <c r="C862" s="53"/>
    </row>
    <row r="863" spans="3:3" ht="14.25" customHeight="1" x14ac:dyDescent="0.3">
      <c r="C863" s="53"/>
    </row>
    <row r="864" spans="3:3" ht="14.25" customHeight="1" x14ac:dyDescent="0.3">
      <c r="C864" s="53"/>
    </row>
    <row r="865" spans="3:3" ht="14.25" customHeight="1" x14ac:dyDescent="0.3">
      <c r="C865" s="53"/>
    </row>
    <row r="866" spans="3:3" ht="14.25" customHeight="1" x14ac:dyDescent="0.3">
      <c r="C866" s="53"/>
    </row>
    <row r="867" spans="3:3" ht="14.25" customHeight="1" x14ac:dyDescent="0.3">
      <c r="C867" s="53"/>
    </row>
    <row r="868" spans="3:3" ht="14.25" customHeight="1" x14ac:dyDescent="0.3">
      <c r="C868" s="53"/>
    </row>
    <row r="869" spans="3:3" ht="14.25" customHeight="1" x14ac:dyDescent="0.3">
      <c r="C869" s="53"/>
    </row>
    <row r="870" spans="3:3" ht="14.25" customHeight="1" x14ac:dyDescent="0.3">
      <c r="C870" s="53"/>
    </row>
    <row r="871" spans="3:3" ht="14.25" customHeight="1" x14ac:dyDescent="0.3">
      <c r="C871" s="53"/>
    </row>
    <row r="872" spans="3:3" ht="14.25" customHeight="1" x14ac:dyDescent="0.3">
      <c r="C872" s="53"/>
    </row>
    <row r="873" spans="3:3" ht="14.25" customHeight="1" x14ac:dyDescent="0.3">
      <c r="C873" s="53"/>
    </row>
    <row r="874" spans="3:3" ht="14.25" customHeight="1" x14ac:dyDescent="0.3">
      <c r="C874" s="53"/>
    </row>
    <row r="875" spans="3:3" ht="14.25" customHeight="1" x14ac:dyDescent="0.3">
      <c r="C875" s="53"/>
    </row>
    <row r="876" spans="3:3" ht="14.25" customHeight="1" x14ac:dyDescent="0.3">
      <c r="C876" s="53"/>
    </row>
    <row r="877" spans="3:3" ht="14.25" customHeight="1" x14ac:dyDescent="0.3">
      <c r="C877" s="53"/>
    </row>
    <row r="878" spans="3:3" ht="14.25" customHeight="1" x14ac:dyDescent="0.3">
      <c r="C878" s="53"/>
    </row>
    <row r="879" spans="3:3" ht="14.25" customHeight="1" x14ac:dyDescent="0.3">
      <c r="C879" s="53"/>
    </row>
    <row r="880" spans="3:3" ht="14.25" customHeight="1" x14ac:dyDescent="0.3">
      <c r="C880" s="53"/>
    </row>
    <row r="881" spans="3:3" ht="14.25" customHeight="1" x14ac:dyDescent="0.3">
      <c r="C881" s="53"/>
    </row>
    <row r="882" spans="3:3" ht="14.25" customHeight="1" x14ac:dyDescent="0.3">
      <c r="C882" s="53"/>
    </row>
    <row r="883" spans="3:3" ht="14.25" customHeight="1" x14ac:dyDescent="0.3">
      <c r="C883" s="53"/>
    </row>
    <row r="884" spans="3:3" ht="14.25" customHeight="1" x14ac:dyDescent="0.3">
      <c r="C884" s="53"/>
    </row>
    <row r="885" spans="3:3" ht="14.25" customHeight="1" x14ac:dyDescent="0.3">
      <c r="C885" s="53"/>
    </row>
    <row r="886" spans="3:3" ht="14.25" customHeight="1" x14ac:dyDescent="0.3">
      <c r="C886" s="53"/>
    </row>
    <row r="887" spans="3:3" ht="14.25" customHeight="1" x14ac:dyDescent="0.3">
      <c r="C887" s="53"/>
    </row>
    <row r="888" spans="3:3" ht="14.25" customHeight="1" x14ac:dyDescent="0.3">
      <c r="C888" s="53"/>
    </row>
    <row r="889" spans="3:3" ht="14.25" customHeight="1" x14ac:dyDescent="0.3">
      <c r="C889" s="53"/>
    </row>
    <row r="890" spans="3:3" ht="14.25" customHeight="1" x14ac:dyDescent="0.3">
      <c r="C890" s="53"/>
    </row>
    <row r="891" spans="3:3" ht="14.25" customHeight="1" x14ac:dyDescent="0.3">
      <c r="C891" s="53"/>
    </row>
    <row r="892" spans="3:3" ht="14.25" customHeight="1" x14ac:dyDescent="0.3">
      <c r="C892" s="53"/>
    </row>
    <row r="893" spans="3:3" ht="14.25" customHeight="1" x14ac:dyDescent="0.3">
      <c r="C893" s="53"/>
    </row>
    <row r="894" spans="3:3" ht="14.25" customHeight="1" x14ac:dyDescent="0.3">
      <c r="C894" s="53"/>
    </row>
    <row r="895" spans="3:3" ht="14.25" customHeight="1" x14ac:dyDescent="0.3">
      <c r="C895" s="53"/>
    </row>
    <row r="896" spans="3:3" ht="14.25" customHeight="1" x14ac:dyDescent="0.3">
      <c r="C896" s="53"/>
    </row>
    <row r="897" spans="3:3" ht="14.25" customHeight="1" x14ac:dyDescent="0.3">
      <c r="C897" s="53"/>
    </row>
    <row r="898" spans="3:3" ht="14.25" customHeight="1" x14ac:dyDescent="0.3">
      <c r="C898" s="53"/>
    </row>
    <row r="899" spans="3:3" ht="14.25" customHeight="1" x14ac:dyDescent="0.3">
      <c r="C899" s="53"/>
    </row>
    <row r="900" spans="3:3" ht="14.25" customHeight="1" x14ac:dyDescent="0.3">
      <c r="C900" s="53"/>
    </row>
    <row r="901" spans="3:3" ht="14.25" customHeight="1" x14ac:dyDescent="0.3">
      <c r="C901" s="53"/>
    </row>
    <row r="902" spans="3:3" ht="14.25" customHeight="1" x14ac:dyDescent="0.3">
      <c r="C902" s="53"/>
    </row>
    <row r="903" spans="3:3" ht="14.25" customHeight="1" x14ac:dyDescent="0.3">
      <c r="C903" s="53"/>
    </row>
    <row r="904" spans="3:3" ht="14.25" customHeight="1" x14ac:dyDescent="0.3">
      <c r="C904" s="53"/>
    </row>
    <row r="905" spans="3:3" ht="14.25" customHeight="1" x14ac:dyDescent="0.3">
      <c r="C905" s="53"/>
    </row>
    <row r="906" spans="3:3" ht="14.25" customHeight="1" x14ac:dyDescent="0.3">
      <c r="C906" s="53"/>
    </row>
    <row r="907" spans="3:3" ht="14.25" customHeight="1" x14ac:dyDescent="0.3">
      <c r="C907" s="53"/>
    </row>
    <row r="908" spans="3:3" ht="14.25" customHeight="1" x14ac:dyDescent="0.3">
      <c r="C908" s="53"/>
    </row>
    <row r="909" spans="3:3" ht="14.25" customHeight="1" x14ac:dyDescent="0.3">
      <c r="C909" s="53"/>
    </row>
    <row r="910" spans="3:3" ht="14.25" customHeight="1" x14ac:dyDescent="0.3">
      <c r="C910" s="53"/>
    </row>
    <row r="911" spans="3:3" ht="14.25" customHeight="1" x14ac:dyDescent="0.3">
      <c r="C911" s="53"/>
    </row>
    <row r="912" spans="3:3" ht="14.25" customHeight="1" x14ac:dyDescent="0.3">
      <c r="C912" s="53"/>
    </row>
    <row r="913" spans="3:3" ht="14.25" customHeight="1" x14ac:dyDescent="0.3">
      <c r="C913" s="53"/>
    </row>
    <row r="914" spans="3:3" ht="14.25" customHeight="1" x14ac:dyDescent="0.3">
      <c r="C914" s="53"/>
    </row>
    <row r="915" spans="3:3" ht="14.25" customHeight="1" x14ac:dyDescent="0.3">
      <c r="C915" s="53"/>
    </row>
    <row r="916" spans="3:3" ht="14.25" customHeight="1" x14ac:dyDescent="0.3">
      <c r="C916" s="53"/>
    </row>
    <row r="917" spans="3:3" ht="14.25" customHeight="1" x14ac:dyDescent="0.3">
      <c r="C917" s="53"/>
    </row>
    <row r="918" spans="3:3" ht="14.25" customHeight="1" x14ac:dyDescent="0.3">
      <c r="C918" s="53"/>
    </row>
    <row r="919" spans="3:3" ht="14.25" customHeight="1" x14ac:dyDescent="0.3">
      <c r="C919" s="53"/>
    </row>
    <row r="920" spans="3:3" ht="14.25" customHeight="1" x14ac:dyDescent="0.3">
      <c r="C920" s="53"/>
    </row>
    <row r="921" spans="3:3" ht="14.25" customHeight="1" x14ac:dyDescent="0.3">
      <c r="C921" s="53"/>
    </row>
    <row r="922" spans="3:3" ht="14.25" customHeight="1" x14ac:dyDescent="0.3">
      <c r="C922" s="53"/>
    </row>
    <row r="923" spans="3:3" ht="14.25" customHeight="1" x14ac:dyDescent="0.3">
      <c r="C923" s="53"/>
    </row>
    <row r="924" spans="3:3" ht="14.25" customHeight="1" x14ac:dyDescent="0.3">
      <c r="C924" s="53"/>
    </row>
    <row r="925" spans="3:3" ht="14.25" customHeight="1" x14ac:dyDescent="0.3">
      <c r="C925" s="53"/>
    </row>
    <row r="926" spans="3:3" ht="14.25" customHeight="1" x14ac:dyDescent="0.3">
      <c r="C926" s="53"/>
    </row>
    <row r="927" spans="3:3" ht="14.25" customHeight="1" x14ac:dyDescent="0.3">
      <c r="C927" s="53"/>
    </row>
    <row r="928" spans="3:3" ht="14.25" customHeight="1" x14ac:dyDescent="0.3">
      <c r="C928" s="53"/>
    </row>
    <row r="929" spans="3:3" ht="14.25" customHeight="1" x14ac:dyDescent="0.3">
      <c r="C929" s="53"/>
    </row>
    <row r="930" spans="3:3" ht="14.25" customHeight="1" x14ac:dyDescent="0.3">
      <c r="C930" s="53"/>
    </row>
    <row r="931" spans="3:3" ht="14.25" customHeight="1" x14ac:dyDescent="0.3">
      <c r="C931" s="53"/>
    </row>
    <row r="932" spans="3:3" ht="14.25" customHeight="1" x14ac:dyDescent="0.3">
      <c r="C932" s="53"/>
    </row>
    <row r="933" spans="3:3" ht="14.25" customHeight="1" x14ac:dyDescent="0.3">
      <c r="C933" s="53"/>
    </row>
    <row r="934" spans="3:3" ht="14.25" customHeight="1" x14ac:dyDescent="0.3">
      <c r="C934" s="53"/>
    </row>
    <row r="935" spans="3:3" ht="14.25" customHeight="1" x14ac:dyDescent="0.3">
      <c r="C935" s="53"/>
    </row>
    <row r="936" spans="3:3" ht="14.25" customHeight="1" x14ac:dyDescent="0.3">
      <c r="C936" s="53"/>
    </row>
    <row r="937" spans="3:3" ht="14.25" customHeight="1" x14ac:dyDescent="0.3">
      <c r="C937" s="53"/>
    </row>
    <row r="938" spans="3:3" ht="14.25" customHeight="1" x14ac:dyDescent="0.3">
      <c r="C938" s="53"/>
    </row>
    <row r="939" spans="3:3" ht="14.25" customHeight="1" x14ac:dyDescent="0.3">
      <c r="C939" s="53"/>
    </row>
    <row r="940" spans="3:3" ht="14.25" customHeight="1" x14ac:dyDescent="0.3">
      <c r="C940" s="53"/>
    </row>
    <row r="941" spans="3:3" ht="14.25" customHeight="1" x14ac:dyDescent="0.3">
      <c r="C941" s="53"/>
    </row>
    <row r="942" spans="3:3" ht="14.25" customHeight="1" x14ac:dyDescent="0.3">
      <c r="C942" s="53"/>
    </row>
    <row r="943" spans="3:3" ht="14.25" customHeight="1" x14ac:dyDescent="0.3">
      <c r="C943" s="53"/>
    </row>
    <row r="944" spans="3:3" ht="14.25" customHeight="1" x14ac:dyDescent="0.3">
      <c r="C944" s="53"/>
    </row>
    <row r="945" spans="3:3" ht="14.25" customHeight="1" x14ac:dyDescent="0.3">
      <c r="C945" s="53"/>
    </row>
    <row r="946" spans="3:3" ht="14.25" customHeight="1" x14ac:dyDescent="0.3">
      <c r="C946" s="53"/>
    </row>
    <row r="947" spans="3:3" ht="14.25" customHeight="1" x14ac:dyDescent="0.3">
      <c r="C947" s="53"/>
    </row>
    <row r="948" spans="3:3" ht="14.25" customHeight="1" x14ac:dyDescent="0.3">
      <c r="C948" s="53"/>
    </row>
    <row r="949" spans="3:3" ht="14.25" customHeight="1" x14ac:dyDescent="0.3">
      <c r="C949" s="53"/>
    </row>
    <row r="950" spans="3:3" ht="14.25" customHeight="1" x14ac:dyDescent="0.3">
      <c r="C950" s="53"/>
    </row>
    <row r="951" spans="3:3" ht="14.25" customHeight="1" x14ac:dyDescent="0.3">
      <c r="C951" s="53"/>
    </row>
    <row r="952" spans="3:3" ht="14.25" customHeight="1" x14ac:dyDescent="0.3">
      <c r="C952" s="53"/>
    </row>
    <row r="953" spans="3:3" ht="14.25" customHeight="1" x14ac:dyDescent="0.3">
      <c r="C953" s="53"/>
    </row>
    <row r="954" spans="3:3" ht="14.25" customHeight="1" x14ac:dyDescent="0.3">
      <c r="C954" s="53"/>
    </row>
    <row r="955" spans="3:3" ht="14.25" customHeight="1" x14ac:dyDescent="0.3">
      <c r="C955" s="53"/>
    </row>
    <row r="956" spans="3:3" ht="14.25" customHeight="1" x14ac:dyDescent="0.3">
      <c r="C956" s="53"/>
    </row>
    <row r="957" spans="3:3" ht="14.25" customHeight="1" x14ac:dyDescent="0.3">
      <c r="C957" s="53"/>
    </row>
    <row r="958" spans="3:3" ht="14.25" customHeight="1" x14ac:dyDescent="0.3">
      <c r="C958" s="53"/>
    </row>
    <row r="959" spans="3:3" ht="14.25" customHeight="1" x14ac:dyDescent="0.3">
      <c r="C959" s="53"/>
    </row>
    <row r="960" spans="3:3" ht="14.25" customHeight="1" x14ac:dyDescent="0.3">
      <c r="C960" s="53"/>
    </row>
    <row r="961" spans="3:3" ht="14.25" customHeight="1" x14ac:dyDescent="0.3">
      <c r="C961" s="53"/>
    </row>
    <row r="962" spans="3:3" ht="14.25" customHeight="1" x14ac:dyDescent="0.3">
      <c r="C962" s="53"/>
    </row>
    <row r="963" spans="3:3" ht="14.25" customHeight="1" x14ac:dyDescent="0.3">
      <c r="C963" s="53"/>
    </row>
    <row r="964" spans="3:3" ht="14.25" customHeight="1" x14ac:dyDescent="0.3">
      <c r="C964" s="53"/>
    </row>
    <row r="965" spans="3:3" ht="14.25" customHeight="1" x14ac:dyDescent="0.3">
      <c r="C965" s="53"/>
    </row>
    <row r="966" spans="3:3" ht="14.25" customHeight="1" x14ac:dyDescent="0.3">
      <c r="C966" s="53"/>
    </row>
    <row r="967" spans="3:3" ht="14.25" customHeight="1" x14ac:dyDescent="0.3">
      <c r="C967" s="53"/>
    </row>
    <row r="968" spans="3:3" ht="14.25" customHeight="1" x14ac:dyDescent="0.3">
      <c r="C968" s="53"/>
    </row>
    <row r="969" spans="3:3" ht="14.25" customHeight="1" x14ac:dyDescent="0.3">
      <c r="C969" s="53"/>
    </row>
    <row r="970" spans="3:3" ht="14.25" customHeight="1" x14ac:dyDescent="0.3">
      <c r="C970" s="53"/>
    </row>
    <row r="971" spans="3:3" ht="14.25" customHeight="1" x14ac:dyDescent="0.3">
      <c r="C971" s="53"/>
    </row>
    <row r="972" spans="3:3" ht="14.25" customHeight="1" x14ac:dyDescent="0.3">
      <c r="C972" s="53"/>
    </row>
    <row r="973" spans="3:3" ht="14.25" customHeight="1" x14ac:dyDescent="0.3">
      <c r="C973" s="53"/>
    </row>
    <row r="974" spans="3:3" ht="14.25" customHeight="1" x14ac:dyDescent="0.3">
      <c r="C974" s="53"/>
    </row>
    <row r="975" spans="3:3" ht="14.25" customHeight="1" x14ac:dyDescent="0.3">
      <c r="C975" s="53"/>
    </row>
    <row r="976" spans="3:3" ht="14.25" customHeight="1" x14ac:dyDescent="0.3">
      <c r="C976" s="53"/>
    </row>
    <row r="977" spans="3:3" ht="14.25" customHeight="1" x14ac:dyDescent="0.3">
      <c r="C977" s="53"/>
    </row>
    <row r="978" spans="3:3" ht="14.25" customHeight="1" x14ac:dyDescent="0.3">
      <c r="C978" s="53"/>
    </row>
    <row r="979" spans="3:3" ht="14.25" customHeight="1" x14ac:dyDescent="0.3">
      <c r="C979" s="53"/>
    </row>
    <row r="980" spans="3:3" ht="14.25" customHeight="1" x14ac:dyDescent="0.3">
      <c r="C980" s="53"/>
    </row>
    <row r="981" spans="3:3" ht="14.25" customHeight="1" x14ac:dyDescent="0.3">
      <c r="C981" s="53"/>
    </row>
    <row r="982" spans="3:3" ht="14.25" customHeight="1" x14ac:dyDescent="0.3">
      <c r="C982" s="53"/>
    </row>
    <row r="983" spans="3:3" ht="14.25" customHeight="1" x14ac:dyDescent="0.3">
      <c r="C983" s="53"/>
    </row>
    <row r="984" spans="3:3" ht="14.25" customHeight="1" x14ac:dyDescent="0.3">
      <c r="C984" s="53"/>
    </row>
    <row r="985" spans="3:3" ht="14.25" customHeight="1" x14ac:dyDescent="0.3">
      <c r="C985" s="53"/>
    </row>
    <row r="986" spans="3:3" ht="14.25" customHeight="1" x14ac:dyDescent="0.3">
      <c r="C986" s="53"/>
    </row>
    <row r="987" spans="3:3" ht="14.25" customHeight="1" x14ac:dyDescent="0.3">
      <c r="C987" s="53"/>
    </row>
    <row r="988" spans="3:3" ht="14.25" customHeight="1" x14ac:dyDescent="0.3">
      <c r="C988" s="53"/>
    </row>
    <row r="989" spans="3:3" ht="14.25" customHeight="1" x14ac:dyDescent="0.3">
      <c r="C989" s="53"/>
    </row>
    <row r="990" spans="3:3" ht="14.25" customHeight="1" x14ac:dyDescent="0.3">
      <c r="C990" s="53"/>
    </row>
    <row r="991" spans="3:3" ht="14.25" customHeight="1" x14ac:dyDescent="0.3">
      <c r="C991" s="53"/>
    </row>
    <row r="992" spans="3:3" ht="14.25" customHeight="1" x14ac:dyDescent="0.3">
      <c r="C992" s="53"/>
    </row>
    <row r="993" spans="3:3" ht="14.25" customHeight="1" x14ac:dyDescent="0.3">
      <c r="C993" s="53"/>
    </row>
    <row r="994" spans="3:3" ht="14.25" customHeight="1" x14ac:dyDescent="0.3">
      <c r="C994" s="53"/>
    </row>
    <row r="995" spans="3:3" ht="14.25" customHeight="1" x14ac:dyDescent="0.3">
      <c r="C995" s="53"/>
    </row>
    <row r="996" spans="3:3" ht="14.25" customHeight="1" x14ac:dyDescent="0.3">
      <c r="C996" s="53"/>
    </row>
    <row r="997" spans="3:3" ht="14.25" customHeight="1" x14ac:dyDescent="0.3">
      <c r="C997" s="53"/>
    </row>
    <row r="998" spans="3:3" ht="14.25" customHeight="1" x14ac:dyDescent="0.3">
      <c r="C998" s="53"/>
    </row>
    <row r="999" spans="3:3" ht="14.25" customHeight="1" x14ac:dyDescent="0.3">
      <c r="C999" s="53"/>
    </row>
    <row r="1000" spans="3:3" ht="14.25" customHeight="1" x14ac:dyDescent="0.3">
      <c r="C1000" s="53"/>
    </row>
  </sheetData>
  <mergeCells count="73">
    <mergeCell ref="B51:C51"/>
    <mergeCell ref="B52:C52"/>
    <mergeCell ref="B53:C53"/>
    <mergeCell ref="B54:C54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J1"/>
    <mergeCell ref="A2:J2"/>
    <mergeCell ref="B8:C8"/>
    <mergeCell ref="B9:C9"/>
    <mergeCell ref="B10:C10"/>
    <mergeCell ref="H75:I75"/>
    <mergeCell ref="H76:I76"/>
    <mergeCell ref="H80:I80"/>
    <mergeCell ref="H81:I81"/>
    <mergeCell ref="B69:C69"/>
    <mergeCell ref="B70:C70"/>
    <mergeCell ref="A71:I71"/>
    <mergeCell ref="A72:I72"/>
    <mergeCell ref="H82:I82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H74:I74"/>
  </mergeCells>
  <pageMargins left="0.78740157480314965" right="0.78740157480314965" top="0.59055118110236227" bottom="0.43307086614173229" header="0" footer="0"/>
  <pageSetup scale="7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9" topLeftCell="A12" activePane="bottomLeft" state="frozen"/>
      <selection pane="bottomLeft" activeCell="G47" sqref="G9:G47"/>
    </sheetView>
  </sheetViews>
  <sheetFormatPr defaultColWidth="12.58203125" defaultRowHeight="15" customHeight="1" x14ac:dyDescent="0.3"/>
  <cols>
    <col min="1" max="1" width="3.83203125" style="40" customWidth="1"/>
    <col min="2" max="2" width="19.33203125" style="40" customWidth="1"/>
    <col min="3" max="3" width="44.1640625" style="40" customWidth="1"/>
    <col min="4" max="4" width="14.25" style="40" customWidth="1"/>
    <col min="5" max="5" width="10" style="40" customWidth="1"/>
    <col min="6" max="6" width="14.25" style="40" customWidth="1"/>
    <col min="7" max="7" width="10.08203125" style="40" customWidth="1"/>
    <col min="8" max="8" width="22.1640625" style="40" customWidth="1"/>
    <col min="9" max="9" width="13.25" style="40" customWidth="1"/>
    <col min="10" max="10" width="16.83203125" style="40" customWidth="1"/>
    <col min="11" max="26" width="7.58203125" style="40" customWidth="1"/>
    <col min="27" max="16384" width="12.58203125" style="40"/>
  </cols>
  <sheetData>
    <row r="1" spans="1:26" ht="14.25" customHeight="1" x14ac:dyDescent="0.35">
      <c r="A1" s="146" t="s">
        <v>164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26" ht="12" customHeight="1" x14ac:dyDescent="0.35">
      <c r="A2" s="146"/>
      <c r="B2" s="147"/>
      <c r="C2" s="147"/>
      <c r="D2" s="147"/>
      <c r="E2" s="147"/>
      <c r="F2" s="147"/>
      <c r="G2" s="147"/>
      <c r="H2" s="147"/>
      <c r="I2" s="147"/>
      <c r="J2" s="147"/>
    </row>
    <row r="3" spans="1:26" s="52" customFormat="1" ht="19.5" customHeight="1" x14ac:dyDescent="0.3">
      <c r="A3" s="111"/>
      <c r="B3" s="112" t="s">
        <v>1</v>
      </c>
      <c r="C3" s="113" t="s">
        <v>163</v>
      </c>
      <c r="E3" s="113"/>
      <c r="F3" s="114"/>
      <c r="G3" s="113"/>
      <c r="H3" s="111"/>
      <c r="I3" s="111"/>
      <c r="J3" s="111"/>
    </row>
    <row r="4" spans="1:26" s="52" customFormat="1" ht="19.5" customHeight="1" x14ac:dyDescent="0.3">
      <c r="A4" s="111"/>
      <c r="B4" s="112" t="s">
        <v>2</v>
      </c>
      <c r="C4" s="113" t="s">
        <v>3</v>
      </c>
      <c r="E4" s="111"/>
      <c r="F4" s="111"/>
      <c r="G4" s="111"/>
      <c r="H4" s="111"/>
      <c r="I4" s="111"/>
      <c r="J4" s="111"/>
    </row>
    <row r="5" spans="1:26" ht="31" x14ac:dyDescent="0.35">
      <c r="A5" s="72"/>
      <c r="B5" s="73" t="s">
        <v>4</v>
      </c>
      <c r="C5" s="74" t="s">
        <v>5</v>
      </c>
      <c r="E5" s="75"/>
      <c r="F5" s="72"/>
      <c r="G5" s="72"/>
      <c r="H5" s="72"/>
      <c r="I5" s="72"/>
      <c r="J5" s="72"/>
    </row>
    <row r="6" spans="1:26" ht="15.5" x14ac:dyDescent="0.35">
      <c r="A6" s="72"/>
      <c r="B6" s="72"/>
      <c r="C6" s="76"/>
      <c r="D6" s="77"/>
      <c r="E6" s="77"/>
      <c r="F6" s="77"/>
      <c r="G6" s="72"/>
      <c r="H6" s="72"/>
      <c r="I6" s="72"/>
      <c r="J6" s="72"/>
    </row>
    <row r="7" spans="1:26" s="82" customFormat="1" ht="42" customHeight="1" x14ac:dyDescent="0.3">
      <c r="A7" s="79" t="s">
        <v>6</v>
      </c>
      <c r="B7" s="80"/>
      <c r="C7" s="81" t="s">
        <v>7</v>
      </c>
      <c r="D7" s="68" t="s">
        <v>8</v>
      </c>
      <c r="E7" s="68" t="s">
        <v>9</v>
      </c>
      <c r="F7" s="68" t="s">
        <v>10</v>
      </c>
      <c r="G7" s="68" t="s">
        <v>11</v>
      </c>
      <c r="H7" s="68" t="s">
        <v>12</v>
      </c>
      <c r="I7" s="68" t="s">
        <v>13</v>
      </c>
      <c r="J7" s="68" t="s">
        <v>14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ht="13.5" customHeight="1" x14ac:dyDescent="0.3">
      <c r="A8" s="83">
        <v>1</v>
      </c>
      <c r="B8" s="148">
        <v>2</v>
      </c>
      <c r="C8" s="133"/>
      <c r="D8" s="63">
        <v>3</v>
      </c>
      <c r="E8" s="64">
        <v>4</v>
      </c>
      <c r="F8" s="63">
        <v>5</v>
      </c>
      <c r="G8" s="64">
        <v>6</v>
      </c>
      <c r="H8" s="63">
        <v>7</v>
      </c>
      <c r="I8" s="64">
        <v>8</v>
      </c>
      <c r="J8" s="63">
        <v>9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23" customHeight="1" x14ac:dyDescent="0.3">
      <c r="A9" s="84">
        <v>1</v>
      </c>
      <c r="B9" s="149" t="s">
        <v>108</v>
      </c>
      <c r="C9" s="150"/>
      <c r="D9" s="85" t="s">
        <v>16</v>
      </c>
      <c r="E9" s="86">
        <v>0.12</v>
      </c>
      <c r="F9" s="86">
        <v>0.03</v>
      </c>
      <c r="G9" s="87"/>
      <c r="H9" s="88">
        <f t="shared" ref="H9:H47" si="0">E9/F9</f>
        <v>4</v>
      </c>
      <c r="I9" s="88">
        <v>1250</v>
      </c>
      <c r="J9" s="89">
        <f t="shared" ref="J9:J47" si="1">(H9*G9)/I9</f>
        <v>0</v>
      </c>
    </row>
    <row r="10" spans="1:26" ht="22" customHeight="1" x14ac:dyDescent="0.3">
      <c r="A10" s="90">
        <v>2</v>
      </c>
      <c r="B10" s="151" t="s">
        <v>109</v>
      </c>
      <c r="C10" s="152"/>
      <c r="D10" s="85" t="s">
        <v>16</v>
      </c>
      <c r="E10" s="86">
        <v>0.12</v>
      </c>
      <c r="F10" s="86">
        <v>0.03</v>
      </c>
      <c r="G10" s="87"/>
      <c r="H10" s="88">
        <f t="shared" si="0"/>
        <v>4</v>
      </c>
      <c r="I10" s="88">
        <v>1250</v>
      </c>
      <c r="J10" s="89">
        <f t="shared" si="1"/>
        <v>0</v>
      </c>
    </row>
    <row r="11" spans="1:26" ht="32" customHeight="1" x14ac:dyDescent="0.3">
      <c r="A11" s="90">
        <v>3</v>
      </c>
      <c r="B11" s="151" t="s">
        <v>110</v>
      </c>
      <c r="C11" s="152"/>
      <c r="D11" s="85" t="s">
        <v>16</v>
      </c>
      <c r="E11" s="86">
        <v>0.12</v>
      </c>
      <c r="F11" s="86">
        <v>0.03</v>
      </c>
      <c r="G11" s="87"/>
      <c r="H11" s="88">
        <f t="shared" si="0"/>
        <v>4</v>
      </c>
      <c r="I11" s="88">
        <v>1250</v>
      </c>
      <c r="J11" s="89">
        <f t="shared" si="1"/>
        <v>0</v>
      </c>
    </row>
    <row r="12" spans="1:26" ht="21.5" customHeight="1" x14ac:dyDescent="0.3">
      <c r="A12" s="90">
        <v>4</v>
      </c>
      <c r="B12" s="151" t="s">
        <v>111</v>
      </c>
      <c r="C12" s="152"/>
      <c r="D12" s="85" t="s">
        <v>16</v>
      </c>
      <c r="E12" s="86">
        <v>0.27</v>
      </c>
      <c r="F12" s="86">
        <v>0.03</v>
      </c>
      <c r="G12" s="87"/>
      <c r="H12" s="88">
        <f t="shared" si="0"/>
        <v>9.0000000000000018</v>
      </c>
      <c r="I12" s="88">
        <v>1250</v>
      </c>
      <c r="J12" s="89">
        <f t="shared" si="1"/>
        <v>0</v>
      </c>
    </row>
    <row r="13" spans="1:26" ht="32" customHeight="1" x14ac:dyDescent="0.3">
      <c r="A13" s="90">
        <v>5</v>
      </c>
      <c r="B13" s="151" t="s">
        <v>112</v>
      </c>
      <c r="C13" s="152"/>
      <c r="D13" s="85" t="s">
        <v>16</v>
      </c>
      <c r="E13" s="86">
        <v>0.12</v>
      </c>
      <c r="F13" s="86">
        <v>0.03</v>
      </c>
      <c r="G13" s="87"/>
      <c r="H13" s="88">
        <f t="shared" si="0"/>
        <v>4</v>
      </c>
      <c r="I13" s="88">
        <v>1250</v>
      </c>
      <c r="J13" s="89">
        <f t="shared" si="1"/>
        <v>0</v>
      </c>
    </row>
    <row r="14" spans="1:26" ht="32" customHeight="1" x14ac:dyDescent="0.3">
      <c r="A14" s="90">
        <v>6</v>
      </c>
      <c r="B14" s="151" t="s">
        <v>113</v>
      </c>
      <c r="C14" s="152"/>
      <c r="D14" s="85" t="s">
        <v>16</v>
      </c>
      <c r="E14" s="86">
        <v>9.9000000000000005E-2</v>
      </c>
      <c r="F14" s="86">
        <v>0.03</v>
      </c>
      <c r="G14" s="87"/>
      <c r="H14" s="88">
        <f t="shared" si="0"/>
        <v>3.3000000000000003</v>
      </c>
      <c r="I14" s="88">
        <v>1250</v>
      </c>
      <c r="J14" s="89">
        <f t="shared" si="1"/>
        <v>0</v>
      </c>
    </row>
    <row r="15" spans="1:26" ht="32" customHeight="1" x14ac:dyDescent="0.3">
      <c r="A15" s="91">
        <v>7</v>
      </c>
      <c r="B15" s="151" t="s">
        <v>114</v>
      </c>
      <c r="C15" s="152"/>
      <c r="D15" s="85" t="s">
        <v>16</v>
      </c>
      <c r="E15" s="86">
        <v>0.12</v>
      </c>
      <c r="F15" s="86">
        <v>0.03</v>
      </c>
      <c r="G15" s="87"/>
      <c r="H15" s="88">
        <f t="shared" si="0"/>
        <v>4</v>
      </c>
      <c r="I15" s="88">
        <v>1250</v>
      </c>
      <c r="J15" s="89">
        <f t="shared" si="1"/>
        <v>0</v>
      </c>
    </row>
    <row r="16" spans="1:26" ht="21" customHeight="1" x14ac:dyDescent="0.3">
      <c r="A16" s="91">
        <v>8</v>
      </c>
      <c r="B16" s="151" t="s">
        <v>115</v>
      </c>
      <c r="C16" s="152"/>
      <c r="D16" s="85" t="s">
        <v>16</v>
      </c>
      <c r="E16" s="86">
        <v>0.40200000000000002</v>
      </c>
      <c r="F16" s="86">
        <v>0.03</v>
      </c>
      <c r="G16" s="87"/>
      <c r="H16" s="88">
        <f t="shared" si="0"/>
        <v>13.400000000000002</v>
      </c>
      <c r="I16" s="88">
        <v>1250</v>
      </c>
      <c r="J16" s="89">
        <f t="shared" si="1"/>
        <v>0</v>
      </c>
    </row>
    <row r="17" spans="1:26" ht="21" customHeight="1" x14ac:dyDescent="0.3">
      <c r="A17" s="91">
        <v>9</v>
      </c>
      <c r="B17" s="151" t="s">
        <v>116</v>
      </c>
      <c r="C17" s="152"/>
      <c r="D17" s="85" t="s">
        <v>16</v>
      </c>
      <c r="E17" s="86">
        <v>0.27300000000000002</v>
      </c>
      <c r="F17" s="86">
        <v>0.03</v>
      </c>
      <c r="G17" s="87"/>
      <c r="H17" s="88">
        <f t="shared" si="0"/>
        <v>9.1000000000000014</v>
      </c>
      <c r="I17" s="88">
        <v>1250</v>
      </c>
      <c r="J17" s="89">
        <f t="shared" si="1"/>
        <v>0</v>
      </c>
    </row>
    <row r="18" spans="1:26" ht="32" customHeight="1" x14ac:dyDescent="0.3">
      <c r="A18" s="91">
        <v>10</v>
      </c>
      <c r="B18" s="151" t="s">
        <v>117</v>
      </c>
      <c r="C18" s="152"/>
      <c r="D18" s="85" t="s">
        <v>16</v>
      </c>
      <c r="E18" s="86">
        <v>0.24399999999999999</v>
      </c>
      <c r="F18" s="86">
        <v>0.03</v>
      </c>
      <c r="G18" s="87"/>
      <c r="H18" s="88">
        <f t="shared" si="0"/>
        <v>8.1333333333333329</v>
      </c>
      <c r="I18" s="88">
        <v>1250</v>
      </c>
      <c r="J18" s="89">
        <f t="shared" si="1"/>
        <v>0</v>
      </c>
    </row>
    <row r="19" spans="1:26" ht="22" customHeight="1" x14ac:dyDescent="0.3">
      <c r="A19" s="92">
        <v>11</v>
      </c>
      <c r="B19" s="153" t="s">
        <v>118</v>
      </c>
      <c r="C19" s="152"/>
      <c r="D19" s="93" t="s">
        <v>16</v>
      </c>
      <c r="E19" s="94">
        <v>0.54</v>
      </c>
      <c r="F19" s="94">
        <v>0.03</v>
      </c>
      <c r="G19" s="87"/>
      <c r="H19" s="87">
        <f t="shared" si="0"/>
        <v>18.000000000000004</v>
      </c>
      <c r="I19" s="87">
        <v>1250</v>
      </c>
      <c r="J19" s="95">
        <f t="shared" si="1"/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32" customHeight="1" x14ac:dyDescent="0.3">
      <c r="A20" s="91">
        <v>12</v>
      </c>
      <c r="B20" s="151" t="s">
        <v>119</v>
      </c>
      <c r="C20" s="152"/>
      <c r="D20" s="85" t="s">
        <v>16</v>
      </c>
      <c r="E20" s="86">
        <v>0.28299999999999997</v>
      </c>
      <c r="F20" s="86">
        <v>0.03</v>
      </c>
      <c r="G20" s="87"/>
      <c r="H20" s="88">
        <f t="shared" si="0"/>
        <v>9.4333333333333336</v>
      </c>
      <c r="I20" s="88">
        <v>1250</v>
      </c>
      <c r="J20" s="89">
        <f t="shared" si="1"/>
        <v>0</v>
      </c>
    </row>
    <row r="21" spans="1:26" ht="34" customHeight="1" x14ac:dyDescent="0.3">
      <c r="A21" s="91">
        <v>13</v>
      </c>
      <c r="B21" s="151" t="s">
        <v>120</v>
      </c>
      <c r="C21" s="152"/>
      <c r="D21" s="85" t="s">
        <v>16</v>
      </c>
      <c r="E21" s="86">
        <v>0.13500000000000001</v>
      </c>
      <c r="F21" s="86">
        <v>0.03</v>
      </c>
      <c r="G21" s="87"/>
      <c r="H21" s="88">
        <f t="shared" si="0"/>
        <v>4.5000000000000009</v>
      </c>
      <c r="I21" s="88">
        <v>1250</v>
      </c>
      <c r="J21" s="89">
        <f t="shared" si="1"/>
        <v>0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6" ht="32" customHeight="1" x14ac:dyDescent="0.3">
      <c r="A22" s="91">
        <v>14</v>
      </c>
      <c r="B22" s="151" t="s">
        <v>121</v>
      </c>
      <c r="C22" s="152"/>
      <c r="D22" s="85" t="s">
        <v>16</v>
      </c>
      <c r="E22" s="86">
        <v>0.13500000000000001</v>
      </c>
      <c r="F22" s="86">
        <v>0.03</v>
      </c>
      <c r="G22" s="87"/>
      <c r="H22" s="88">
        <f t="shared" si="0"/>
        <v>4.5000000000000009</v>
      </c>
      <c r="I22" s="88">
        <v>1250</v>
      </c>
      <c r="J22" s="89">
        <f t="shared" si="1"/>
        <v>0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6" ht="22" customHeight="1" x14ac:dyDescent="0.3">
      <c r="A23" s="91">
        <v>15</v>
      </c>
      <c r="B23" s="151" t="s">
        <v>122</v>
      </c>
      <c r="C23" s="152"/>
      <c r="D23" s="85" t="s">
        <v>16</v>
      </c>
      <c r="E23" s="86">
        <v>0.13500000000000001</v>
      </c>
      <c r="F23" s="86">
        <v>0.03</v>
      </c>
      <c r="G23" s="87"/>
      <c r="H23" s="88">
        <f t="shared" si="0"/>
        <v>4.5000000000000009</v>
      </c>
      <c r="I23" s="88">
        <v>1250</v>
      </c>
      <c r="J23" s="89">
        <f t="shared" si="1"/>
        <v>0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6" ht="22" customHeight="1" x14ac:dyDescent="0.3">
      <c r="A24" s="91">
        <v>16</v>
      </c>
      <c r="B24" s="151" t="s">
        <v>123</v>
      </c>
      <c r="C24" s="152"/>
      <c r="D24" s="85" t="s">
        <v>16</v>
      </c>
      <c r="E24" s="86">
        <v>0.27</v>
      </c>
      <c r="F24" s="86">
        <v>0.03</v>
      </c>
      <c r="G24" s="87"/>
      <c r="H24" s="88">
        <f t="shared" si="0"/>
        <v>9.0000000000000018</v>
      </c>
      <c r="I24" s="88">
        <v>1250</v>
      </c>
      <c r="J24" s="89">
        <f t="shared" si="1"/>
        <v>0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6" ht="32" customHeight="1" x14ac:dyDescent="0.3">
      <c r="A25" s="91">
        <v>17</v>
      </c>
      <c r="B25" s="151" t="s">
        <v>124</v>
      </c>
      <c r="C25" s="152"/>
      <c r="D25" s="85" t="s">
        <v>16</v>
      </c>
      <c r="E25" s="86">
        <v>0.06</v>
      </c>
      <c r="F25" s="86">
        <v>0.03</v>
      </c>
      <c r="G25" s="87"/>
      <c r="H25" s="88">
        <f t="shared" si="0"/>
        <v>2</v>
      </c>
      <c r="I25" s="88">
        <v>1250</v>
      </c>
      <c r="J25" s="89">
        <f t="shared" si="1"/>
        <v>0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6" ht="32" customHeight="1" x14ac:dyDescent="0.3">
      <c r="A26" s="91">
        <v>18</v>
      </c>
      <c r="B26" s="151" t="s">
        <v>125</v>
      </c>
      <c r="C26" s="152"/>
      <c r="D26" s="85" t="s">
        <v>16</v>
      </c>
      <c r="E26" s="86">
        <v>0.40500000000000003</v>
      </c>
      <c r="F26" s="86">
        <v>0.03</v>
      </c>
      <c r="G26" s="87"/>
      <c r="H26" s="88">
        <f t="shared" si="0"/>
        <v>13.500000000000002</v>
      </c>
      <c r="I26" s="88">
        <v>1250</v>
      </c>
      <c r="J26" s="89">
        <f t="shared" si="1"/>
        <v>0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6" ht="24" customHeight="1" x14ac:dyDescent="0.3">
      <c r="A27" s="91">
        <v>19</v>
      </c>
      <c r="B27" s="151" t="s">
        <v>126</v>
      </c>
      <c r="C27" s="152"/>
      <c r="D27" s="85" t="s">
        <v>16</v>
      </c>
      <c r="E27" s="86">
        <v>2.3E-2</v>
      </c>
      <c r="F27" s="86">
        <v>0.03</v>
      </c>
      <c r="G27" s="87"/>
      <c r="H27" s="88">
        <f t="shared" si="0"/>
        <v>0.76666666666666672</v>
      </c>
      <c r="I27" s="88">
        <v>1250</v>
      </c>
      <c r="J27" s="89">
        <f t="shared" si="1"/>
        <v>0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6" ht="24" customHeight="1" x14ac:dyDescent="0.3">
      <c r="A28" s="91">
        <v>20</v>
      </c>
      <c r="B28" s="151" t="s">
        <v>127</v>
      </c>
      <c r="C28" s="152"/>
      <c r="D28" s="85" t="s">
        <v>16</v>
      </c>
      <c r="E28" s="86">
        <v>0.06</v>
      </c>
      <c r="F28" s="86">
        <v>0.03</v>
      </c>
      <c r="G28" s="87"/>
      <c r="H28" s="88">
        <f t="shared" si="0"/>
        <v>2</v>
      </c>
      <c r="I28" s="88">
        <v>1250</v>
      </c>
      <c r="J28" s="89">
        <f t="shared" si="1"/>
        <v>0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6" ht="24" customHeight="1" x14ac:dyDescent="0.3">
      <c r="A29" s="91">
        <v>21</v>
      </c>
      <c r="B29" s="151" t="s">
        <v>128</v>
      </c>
      <c r="C29" s="152"/>
      <c r="D29" s="85" t="s">
        <v>16</v>
      </c>
      <c r="E29" s="86">
        <v>0.27</v>
      </c>
      <c r="F29" s="86">
        <v>0.03</v>
      </c>
      <c r="G29" s="87"/>
      <c r="H29" s="88">
        <f t="shared" si="0"/>
        <v>9.0000000000000018</v>
      </c>
      <c r="I29" s="88">
        <v>1250</v>
      </c>
      <c r="J29" s="89">
        <f t="shared" si="1"/>
        <v>0</v>
      </c>
    </row>
    <row r="30" spans="1:26" ht="32" customHeight="1" x14ac:dyDescent="0.3">
      <c r="A30" s="92">
        <v>22</v>
      </c>
      <c r="B30" s="153" t="s">
        <v>129</v>
      </c>
      <c r="C30" s="152"/>
      <c r="D30" s="93" t="s">
        <v>16</v>
      </c>
      <c r="E30" s="94">
        <v>2</v>
      </c>
      <c r="F30" s="94">
        <v>0.03</v>
      </c>
      <c r="G30" s="96"/>
      <c r="H30" s="87">
        <f t="shared" si="0"/>
        <v>66.666666666666671</v>
      </c>
      <c r="I30" s="87">
        <v>1250</v>
      </c>
      <c r="J30" s="95">
        <f t="shared" si="1"/>
        <v>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32" customHeight="1" x14ac:dyDescent="0.3">
      <c r="A31" s="92">
        <v>23</v>
      </c>
      <c r="B31" s="153" t="s">
        <v>130</v>
      </c>
      <c r="C31" s="152"/>
      <c r="D31" s="93" t="s">
        <v>16</v>
      </c>
      <c r="E31" s="94">
        <v>2</v>
      </c>
      <c r="F31" s="94">
        <v>0.03</v>
      </c>
      <c r="G31" s="96"/>
      <c r="H31" s="87">
        <f t="shared" si="0"/>
        <v>66.666666666666671</v>
      </c>
      <c r="I31" s="87">
        <v>1250</v>
      </c>
      <c r="J31" s="95">
        <f t="shared" si="1"/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32" customHeight="1" x14ac:dyDescent="0.3">
      <c r="A32" s="91">
        <v>24</v>
      </c>
      <c r="B32" s="151" t="s">
        <v>131</v>
      </c>
      <c r="C32" s="152"/>
      <c r="D32" s="85" t="s">
        <v>16</v>
      </c>
      <c r="E32" s="86">
        <v>0.47399999999999998</v>
      </c>
      <c r="F32" s="86">
        <v>0.03</v>
      </c>
      <c r="G32" s="87"/>
      <c r="H32" s="88">
        <f t="shared" si="0"/>
        <v>15.799999999999999</v>
      </c>
      <c r="I32" s="88">
        <v>1250</v>
      </c>
      <c r="J32" s="89">
        <f t="shared" si="1"/>
        <v>0</v>
      </c>
    </row>
    <row r="33" spans="1:10" ht="47" customHeight="1" x14ac:dyDescent="0.3">
      <c r="A33" s="91">
        <v>25</v>
      </c>
      <c r="B33" s="151" t="s">
        <v>132</v>
      </c>
      <c r="C33" s="152"/>
      <c r="D33" s="85" t="s">
        <v>16</v>
      </c>
      <c r="E33" s="86">
        <v>0.46899999999999997</v>
      </c>
      <c r="F33" s="86">
        <v>0.03</v>
      </c>
      <c r="G33" s="87"/>
      <c r="H33" s="88">
        <f t="shared" si="0"/>
        <v>15.633333333333333</v>
      </c>
      <c r="I33" s="88">
        <v>1250</v>
      </c>
      <c r="J33" s="89">
        <f t="shared" si="1"/>
        <v>0</v>
      </c>
    </row>
    <row r="34" spans="1:10" ht="23" customHeight="1" x14ac:dyDescent="0.3">
      <c r="A34" s="91">
        <v>26</v>
      </c>
      <c r="B34" s="151" t="s">
        <v>133</v>
      </c>
      <c r="C34" s="152"/>
      <c r="D34" s="85" t="s">
        <v>16</v>
      </c>
      <c r="E34" s="86">
        <v>0.12</v>
      </c>
      <c r="F34" s="86">
        <v>0.03</v>
      </c>
      <c r="G34" s="87"/>
      <c r="H34" s="88">
        <f t="shared" si="0"/>
        <v>4</v>
      </c>
      <c r="I34" s="88">
        <v>1250</v>
      </c>
      <c r="J34" s="89">
        <f t="shared" si="1"/>
        <v>0</v>
      </c>
    </row>
    <row r="35" spans="1:10" ht="32" customHeight="1" x14ac:dyDescent="0.3">
      <c r="A35" s="91">
        <v>27</v>
      </c>
      <c r="B35" s="151" t="s">
        <v>134</v>
      </c>
      <c r="C35" s="152"/>
      <c r="D35" s="85" t="s">
        <v>16</v>
      </c>
      <c r="E35" s="86">
        <v>0.27</v>
      </c>
      <c r="F35" s="86">
        <v>0.03</v>
      </c>
      <c r="G35" s="87"/>
      <c r="H35" s="88">
        <f t="shared" si="0"/>
        <v>9.0000000000000018</v>
      </c>
      <c r="I35" s="88">
        <v>1250</v>
      </c>
      <c r="J35" s="89">
        <f t="shared" si="1"/>
        <v>0</v>
      </c>
    </row>
    <row r="36" spans="1:10" ht="32" customHeight="1" x14ac:dyDescent="0.3">
      <c r="A36" s="91">
        <v>28</v>
      </c>
      <c r="B36" s="151" t="s">
        <v>135</v>
      </c>
      <c r="C36" s="152"/>
      <c r="D36" s="85" t="s">
        <v>16</v>
      </c>
      <c r="E36" s="86">
        <v>0.54</v>
      </c>
      <c r="F36" s="86">
        <v>0.03</v>
      </c>
      <c r="G36" s="87"/>
      <c r="H36" s="88">
        <f t="shared" si="0"/>
        <v>18.000000000000004</v>
      </c>
      <c r="I36" s="88">
        <v>1250</v>
      </c>
      <c r="J36" s="89">
        <f t="shared" si="1"/>
        <v>0</v>
      </c>
    </row>
    <row r="37" spans="1:10" ht="45" customHeight="1" x14ac:dyDescent="0.3">
      <c r="A37" s="91">
        <v>29</v>
      </c>
      <c r="B37" s="151" t="s">
        <v>153</v>
      </c>
      <c r="C37" s="152"/>
      <c r="D37" s="85" t="s">
        <v>16</v>
      </c>
      <c r="E37" s="86">
        <v>0.54</v>
      </c>
      <c r="F37" s="86">
        <v>0.03</v>
      </c>
      <c r="G37" s="87"/>
      <c r="H37" s="88">
        <f t="shared" si="0"/>
        <v>18.000000000000004</v>
      </c>
      <c r="I37" s="88">
        <v>1250</v>
      </c>
      <c r="J37" s="89">
        <f t="shared" si="1"/>
        <v>0</v>
      </c>
    </row>
    <row r="38" spans="1:10" ht="32" customHeight="1" x14ac:dyDescent="0.3">
      <c r="A38" s="91">
        <v>30</v>
      </c>
      <c r="B38" s="151" t="s">
        <v>136</v>
      </c>
      <c r="C38" s="152"/>
      <c r="D38" s="85" t="s">
        <v>16</v>
      </c>
      <c r="E38" s="86">
        <v>0.24299999999999999</v>
      </c>
      <c r="F38" s="86">
        <v>0.03</v>
      </c>
      <c r="G38" s="87"/>
      <c r="H38" s="88">
        <f t="shared" si="0"/>
        <v>8.1</v>
      </c>
      <c r="I38" s="88">
        <v>1250</v>
      </c>
      <c r="J38" s="89">
        <f t="shared" si="1"/>
        <v>0</v>
      </c>
    </row>
    <row r="39" spans="1:10" ht="32" customHeight="1" x14ac:dyDescent="0.3">
      <c r="A39" s="91">
        <v>31</v>
      </c>
      <c r="B39" s="151" t="s">
        <v>137</v>
      </c>
      <c r="C39" s="152"/>
      <c r="D39" s="85" t="s">
        <v>16</v>
      </c>
      <c r="E39" s="86">
        <v>0.12</v>
      </c>
      <c r="F39" s="86">
        <v>0.03</v>
      </c>
      <c r="G39" s="87"/>
      <c r="H39" s="88">
        <f t="shared" si="0"/>
        <v>4</v>
      </c>
      <c r="I39" s="88">
        <v>1250</v>
      </c>
      <c r="J39" s="89">
        <f t="shared" si="1"/>
        <v>0</v>
      </c>
    </row>
    <row r="40" spans="1:10" ht="26" customHeight="1" x14ac:dyDescent="0.3">
      <c r="A40" s="91">
        <v>32</v>
      </c>
      <c r="B40" s="151" t="s">
        <v>138</v>
      </c>
      <c r="C40" s="152"/>
      <c r="D40" s="85" t="s">
        <v>16</v>
      </c>
      <c r="E40" s="86">
        <v>0.222</v>
      </c>
      <c r="F40" s="86">
        <v>0.03</v>
      </c>
      <c r="G40" s="87"/>
      <c r="H40" s="88">
        <f t="shared" si="0"/>
        <v>7.4</v>
      </c>
      <c r="I40" s="88">
        <v>1250</v>
      </c>
      <c r="J40" s="89">
        <f t="shared" si="1"/>
        <v>0</v>
      </c>
    </row>
    <row r="41" spans="1:10" ht="32" customHeight="1" x14ac:dyDescent="0.3">
      <c r="A41" s="91">
        <v>33</v>
      </c>
      <c r="B41" s="151" t="s">
        <v>139</v>
      </c>
      <c r="C41" s="152"/>
      <c r="D41" s="85" t="s">
        <v>16</v>
      </c>
      <c r="E41" s="86">
        <v>0.40500000000000003</v>
      </c>
      <c r="F41" s="86">
        <v>0.03</v>
      </c>
      <c r="G41" s="87"/>
      <c r="H41" s="88">
        <f t="shared" si="0"/>
        <v>13.500000000000002</v>
      </c>
      <c r="I41" s="88">
        <v>1250</v>
      </c>
      <c r="J41" s="89">
        <f t="shared" si="1"/>
        <v>0</v>
      </c>
    </row>
    <row r="42" spans="1:10" ht="32" customHeight="1" x14ac:dyDescent="0.3">
      <c r="A42" s="91">
        <v>34</v>
      </c>
      <c r="B42" s="151" t="s">
        <v>140</v>
      </c>
      <c r="C42" s="152"/>
      <c r="D42" s="85" t="s">
        <v>16</v>
      </c>
      <c r="E42" s="86">
        <v>0.54</v>
      </c>
      <c r="F42" s="86">
        <v>0.03</v>
      </c>
      <c r="G42" s="87"/>
      <c r="H42" s="88">
        <f t="shared" si="0"/>
        <v>18.000000000000004</v>
      </c>
      <c r="I42" s="88">
        <v>1250</v>
      </c>
      <c r="J42" s="89">
        <f t="shared" si="1"/>
        <v>0</v>
      </c>
    </row>
    <row r="43" spans="1:10" ht="20.5" customHeight="1" x14ac:dyDescent="0.3">
      <c r="A43" s="91">
        <v>35</v>
      </c>
      <c r="B43" s="151" t="s">
        <v>141</v>
      </c>
      <c r="C43" s="152"/>
      <c r="D43" s="85" t="s">
        <v>16</v>
      </c>
      <c r="E43" s="86">
        <v>0.17199999999999999</v>
      </c>
      <c r="F43" s="86">
        <v>0.03</v>
      </c>
      <c r="G43" s="87"/>
      <c r="H43" s="88">
        <f t="shared" si="0"/>
        <v>5.7333333333333334</v>
      </c>
      <c r="I43" s="88">
        <v>1250</v>
      </c>
      <c r="J43" s="89">
        <f t="shared" si="1"/>
        <v>0</v>
      </c>
    </row>
    <row r="44" spans="1:10" ht="32" customHeight="1" x14ac:dyDescent="0.3">
      <c r="A44" s="91">
        <v>36</v>
      </c>
      <c r="B44" s="151" t="s">
        <v>142</v>
      </c>
      <c r="C44" s="152"/>
      <c r="D44" s="85" t="s">
        <v>16</v>
      </c>
      <c r="E44" s="86">
        <v>0.20599999999999999</v>
      </c>
      <c r="F44" s="86">
        <v>0.03</v>
      </c>
      <c r="G44" s="87"/>
      <c r="H44" s="88">
        <f t="shared" si="0"/>
        <v>6.8666666666666663</v>
      </c>
      <c r="I44" s="88">
        <v>1250</v>
      </c>
      <c r="J44" s="89">
        <f t="shared" si="1"/>
        <v>0</v>
      </c>
    </row>
    <row r="45" spans="1:10" ht="32" customHeight="1" x14ac:dyDescent="0.3">
      <c r="A45" s="91">
        <v>37</v>
      </c>
      <c r="B45" s="151" t="s">
        <v>143</v>
      </c>
      <c r="C45" s="152"/>
      <c r="D45" s="85" t="s">
        <v>16</v>
      </c>
      <c r="E45" s="86">
        <v>0.34799999999999998</v>
      </c>
      <c r="F45" s="86">
        <v>0.03</v>
      </c>
      <c r="G45" s="87"/>
      <c r="H45" s="88">
        <f t="shared" si="0"/>
        <v>11.6</v>
      </c>
      <c r="I45" s="88">
        <v>1250</v>
      </c>
      <c r="J45" s="89">
        <f t="shared" si="1"/>
        <v>0</v>
      </c>
    </row>
    <row r="46" spans="1:10" ht="32" customHeight="1" x14ac:dyDescent="0.3">
      <c r="A46" s="91">
        <v>38</v>
      </c>
      <c r="B46" s="151" t="s">
        <v>144</v>
      </c>
      <c r="C46" s="152"/>
      <c r="D46" s="85" t="s">
        <v>16</v>
      </c>
      <c r="E46" s="86">
        <v>0.12</v>
      </c>
      <c r="F46" s="86">
        <v>0.03</v>
      </c>
      <c r="G46" s="87"/>
      <c r="H46" s="88">
        <f t="shared" si="0"/>
        <v>4</v>
      </c>
      <c r="I46" s="88">
        <v>1250</v>
      </c>
      <c r="J46" s="89">
        <f t="shared" si="1"/>
        <v>0</v>
      </c>
    </row>
    <row r="47" spans="1:10" ht="32" customHeight="1" x14ac:dyDescent="0.3">
      <c r="A47" s="97">
        <v>39</v>
      </c>
      <c r="B47" s="154" t="s">
        <v>107</v>
      </c>
      <c r="C47" s="155"/>
      <c r="D47" s="98" t="s">
        <v>16</v>
      </c>
      <c r="E47" s="98">
        <v>0.25600000000000001</v>
      </c>
      <c r="F47" s="98">
        <v>0.03</v>
      </c>
      <c r="G47" s="99"/>
      <c r="H47" s="100">
        <f t="shared" si="0"/>
        <v>8.5333333333333332</v>
      </c>
      <c r="I47" s="100">
        <v>1250</v>
      </c>
      <c r="J47" s="101">
        <f t="shared" si="1"/>
        <v>0</v>
      </c>
    </row>
    <row r="48" spans="1:10" ht="18" customHeight="1" x14ac:dyDescent="0.3">
      <c r="A48" s="134" t="s">
        <v>46</v>
      </c>
      <c r="B48" s="135"/>
      <c r="C48" s="135"/>
      <c r="D48" s="135"/>
      <c r="E48" s="135"/>
      <c r="F48" s="135"/>
      <c r="G48" s="135"/>
      <c r="H48" s="135"/>
      <c r="I48" s="136"/>
      <c r="J48" s="102">
        <f>SUM(J9:J47)</f>
        <v>0</v>
      </c>
    </row>
    <row r="49" spans="1:10" ht="18" customHeight="1" x14ac:dyDescent="0.3">
      <c r="A49" s="137" t="s">
        <v>47</v>
      </c>
      <c r="B49" s="138"/>
      <c r="C49" s="138"/>
      <c r="D49" s="138"/>
      <c r="E49" s="138"/>
      <c r="F49" s="138"/>
      <c r="G49" s="138"/>
      <c r="H49" s="138"/>
      <c r="I49" s="133"/>
      <c r="J49" s="102">
        <f>ROUND(J48,0)</f>
        <v>0</v>
      </c>
    </row>
    <row r="50" spans="1:10" ht="14.25" customHeight="1" x14ac:dyDescent="0.3">
      <c r="C50" s="41"/>
    </row>
    <row r="51" spans="1:10" ht="14.25" customHeight="1" x14ac:dyDescent="0.35">
      <c r="C51" s="41"/>
      <c r="G51" s="51"/>
      <c r="H51" s="115" t="s">
        <v>160</v>
      </c>
      <c r="I51" s="131"/>
      <c r="J51" s="51"/>
    </row>
    <row r="52" spans="1:10" ht="14.25" customHeight="1" x14ac:dyDescent="0.35">
      <c r="C52" s="41"/>
      <c r="G52" s="51"/>
      <c r="H52" s="115" t="s">
        <v>158</v>
      </c>
      <c r="I52" s="131"/>
      <c r="J52" s="51"/>
    </row>
    <row r="53" spans="1:10" ht="14.25" customHeight="1" x14ac:dyDescent="0.35">
      <c r="C53" s="41"/>
      <c r="G53" s="51"/>
      <c r="H53" s="115" t="s">
        <v>159</v>
      </c>
      <c r="I53" s="131"/>
      <c r="J53" s="51"/>
    </row>
    <row r="54" spans="1:10" ht="14.25" customHeight="1" x14ac:dyDescent="0.35">
      <c r="C54" s="41"/>
      <c r="G54" s="51"/>
      <c r="H54" s="19"/>
      <c r="I54" s="19"/>
      <c r="J54" s="51"/>
    </row>
    <row r="55" spans="1:10" ht="14.25" customHeight="1" x14ac:dyDescent="0.35">
      <c r="C55" s="41"/>
      <c r="G55" s="51"/>
      <c r="H55" s="19"/>
      <c r="I55" s="19"/>
      <c r="J55" s="51"/>
    </row>
    <row r="56" spans="1:10" ht="14.25" customHeight="1" x14ac:dyDescent="0.35">
      <c r="C56" s="41"/>
      <c r="G56" s="51"/>
      <c r="H56" s="19"/>
      <c r="I56" s="19"/>
      <c r="J56" s="51"/>
    </row>
    <row r="57" spans="1:10" ht="14.25" customHeight="1" x14ac:dyDescent="0.35">
      <c r="C57" s="41"/>
      <c r="G57" s="104"/>
      <c r="H57" s="130"/>
      <c r="I57" s="131"/>
      <c r="J57" s="104"/>
    </row>
    <row r="58" spans="1:10" ht="14.25" customHeight="1" x14ac:dyDescent="0.35">
      <c r="C58" s="41"/>
      <c r="G58" s="51"/>
      <c r="H58" s="116" t="s">
        <v>156</v>
      </c>
      <c r="I58" s="131"/>
      <c r="J58" s="51"/>
    </row>
    <row r="59" spans="1:10" ht="14.25" customHeight="1" x14ac:dyDescent="0.35">
      <c r="C59" s="41"/>
      <c r="G59" s="51"/>
      <c r="H59" s="116" t="s">
        <v>157</v>
      </c>
      <c r="I59" s="131"/>
      <c r="J59" s="51"/>
    </row>
    <row r="60" spans="1:10" ht="14.25" customHeight="1" x14ac:dyDescent="0.3">
      <c r="C60" s="41"/>
    </row>
    <row r="61" spans="1:10" ht="14.25" customHeight="1" x14ac:dyDescent="0.3">
      <c r="C61" s="41"/>
    </row>
    <row r="62" spans="1:10" ht="14.25" customHeight="1" x14ac:dyDescent="0.3">
      <c r="C62" s="41"/>
    </row>
    <row r="63" spans="1:10" ht="14.25" customHeight="1" x14ac:dyDescent="0.3">
      <c r="C63" s="41"/>
    </row>
    <row r="64" spans="1:10" ht="14.25" customHeight="1" x14ac:dyDescent="0.3">
      <c r="C64" s="41"/>
    </row>
    <row r="65" spans="3:3" ht="14.25" customHeight="1" x14ac:dyDescent="0.3">
      <c r="C65" s="41"/>
    </row>
    <row r="66" spans="3:3" ht="14.25" customHeight="1" x14ac:dyDescent="0.3">
      <c r="C66" s="41"/>
    </row>
    <row r="67" spans="3:3" ht="14.25" customHeight="1" x14ac:dyDescent="0.3">
      <c r="C67" s="41"/>
    </row>
    <row r="68" spans="3:3" ht="14.25" customHeight="1" x14ac:dyDescent="0.3">
      <c r="C68" s="41"/>
    </row>
    <row r="69" spans="3:3" ht="14.25" customHeight="1" x14ac:dyDescent="0.3">
      <c r="C69" s="41"/>
    </row>
    <row r="70" spans="3:3" ht="14.25" customHeight="1" x14ac:dyDescent="0.3">
      <c r="C70" s="41"/>
    </row>
    <row r="71" spans="3:3" ht="14.25" customHeight="1" x14ac:dyDescent="0.3">
      <c r="C71" s="41"/>
    </row>
    <row r="72" spans="3:3" ht="14.25" customHeight="1" x14ac:dyDescent="0.3">
      <c r="C72" s="41"/>
    </row>
    <row r="73" spans="3:3" ht="14.25" customHeight="1" x14ac:dyDescent="0.3">
      <c r="C73" s="41"/>
    </row>
    <row r="74" spans="3:3" ht="14.25" customHeight="1" x14ac:dyDescent="0.3">
      <c r="C74" s="41"/>
    </row>
    <row r="75" spans="3:3" ht="14.25" customHeight="1" x14ac:dyDescent="0.3">
      <c r="C75" s="41"/>
    </row>
    <row r="76" spans="3:3" ht="14.25" customHeight="1" x14ac:dyDescent="0.3">
      <c r="C76" s="41"/>
    </row>
    <row r="77" spans="3:3" ht="14.25" customHeight="1" x14ac:dyDescent="0.3">
      <c r="C77" s="41"/>
    </row>
    <row r="78" spans="3:3" ht="14.25" customHeight="1" x14ac:dyDescent="0.3">
      <c r="C78" s="41"/>
    </row>
    <row r="79" spans="3:3" ht="14.25" customHeight="1" x14ac:dyDescent="0.3">
      <c r="C79" s="41"/>
    </row>
    <row r="80" spans="3:3" ht="14.25" customHeight="1" x14ac:dyDescent="0.3">
      <c r="C80" s="41"/>
    </row>
    <row r="81" spans="3:3" ht="14.25" customHeight="1" x14ac:dyDescent="0.3">
      <c r="C81" s="41"/>
    </row>
    <row r="82" spans="3:3" ht="14.25" customHeight="1" x14ac:dyDescent="0.3">
      <c r="C82" s="41"/>
    </row>
    <row r="83" spans="3:3" ht="14.25" customHeight="1" x14ac:dyDescent="0.3">
      <c r="C83" s="41"/>
    </row>
    <row r="84" spans="3:3" ht="14.25" customHeight="1" x14ac:dyDescent="0.3">
      <c r="C84" s="41"/>
    </row>
    <row r="85" spans="3:3" ht="14.25" customHeight="1" x14ac:dyDescent="0.3">
      <c r="C85" s="41"/>
    </row>
    <row r="86" spans="3:3" ht="14.25" customHeight="1" x14ac:dyDescent="0.3">
      <c r="C86" s="41"/>
    </row>
    <row r="87" spans="3:3" ht="14.25" customHeight="1" x14ac:dyDescent="0.3">
      <c r="C87" s="41"/>
    </row>
    <row r="88" spans="3:3" ht="14.25" customHeight="1" x14ac:dyDescent="0.3">
      <c r="C88" s="41"/>
    </row>
    <row r="89" spans="3:3" ht="14.25" customHeight="1" x14ac:dyDescent="0.3">
      <c r="C89" s="41"/>
    </row>
    <row r="90" spans="3:3" ht="14.25" customHeight="1" x14ac:dyDescent="0.3">
      <c r="C90" s="41"/>
    </row>
    <row r="91" spans="3:3" ht="14.25" customHeight="1" x14ac:dyDescent="0.3">
      <c r="C91" s="41"/>
    </row>
    <row r="92" spans="3:3" ht="14.25" customHeight="1" x14ac:dyDescent="0.3">
      <c r="C92" s="41"/>
    </row>
    <row r="93" spans="3:3" ht="14.25" customHeight="1" x14ac:dyDescent="0.3">
      <c r="C93" s="41"/>
    </row>
    <row r="94" spans="3:3" ht="14.25" customHeight="1" x14ac:dyDescent="0.3">
      <c r="C94" s="41"/>
    </row>
    <row r="95" spans="3:3" ht="14.25" customHeight="1" x14ac:dyDescent="0.3">
      <c r="C95" s="41"/>
    </row>
    <row r="96" spans="3:3" ht="14.25" customHeight="1" x14ac:dyDescent="0.3">
      <c r="C96" s="41"/>
    </row>
    <row r="97" spans="3:3" ht="14.25" customHeight="1" x14ac:dyDescent="0.3">
      <c r="C97" s="41"/>
    </row>
    <row r="98" spans="3:3" ht="14.25" customHeight="1" x14ac:dyDescent="0.3">
      <c r="C98" s="41"/>
    </row>
    <row r="99" spans="3:3" ht="14.25" customHeight="1" x14ac:dyDescent="0.3">
      <c r="C99" s="41"/>
    </row>
    <row r="100" spans="3:3" ht="14.25" customHeight="1" x14ac:dyDescent="0.3">
      <c r="C100" s="41"/>
    </row>
    <row r="101" spans="3:3" ht="14.25" customHeight="1" x14ac:dyDescent="0.3">
      <c r="C101" s="41"/>
    </row>
    <row r="102" spans="3:3" ht="14.25" customHeight="1" x14ac:dyDescent="0.3">
      <c r="C102" s="41"/>
    </row>
    <row r="103" spans="3:3" ht="14.25" customHeight="1" x14ac:dyDescent="0.3">
      <c r="C103" s="41"/>
    </row>
    <row r="104" spans="3:3" ht="14.25" customHeight="1" x14ac:dyDescent="0.3">
      <c r="C104" s="41"/>
    </row>
    <row r="105" spans="3:3" ht="14.25" customHeight="1" x14ac:dyDescent="0.3">
      <c r="C105" s="41"/>
    </row>
    <row r="106" spans="3:3" ht="14.25" customHeight="1" x14ac:dyDescent="0.3">
      <c r="C106" s="41"/>
    </row>
    <row r="107" spans="3:3" ht="14.25" customHeight="1" x14ac:dyDescent="0.3">
      <c r="C107" s="41"/>
    </row>
    <row r="108" spans="3:3" ht="14.25" customHeight="1" x14ac:dyDescent="0.3">
      <c r="C108" s="41"/>
    </row>
    <row r="109" spans="3:3" ht="14.25" customHeight="1" x14ac:dyDescent="0.3">
      <c r="C109" s="41"/>
    </row>
    <row r="110" spans="3:3" ht="14.25" customHeight="1" x14ac:dyDescent="0.3">
      <c r="C110" s="41"/>
    </row>
    <row r="111" spans="3:3" ht="14.25" customHeight="1" x14ac:dyDescent="0.3">
      <c r="C111" s="41"/>
    </row>
    <row r="112" spans="3:3" ht="14.25" customHeight="1" x14ac:dyDescent="0.3">
      <c r="C112" s="41"/>
    </row>
    <row r="113" spans="3:3" ht="14.25" customHeight="1" x14ac:dyDescent="0.3">
      <c r="C113" s="41"/>
    </row>
    <row r="114" spans="3:3" ht="14.25" customHeight="1" x14ac:dyDescent="0.3">
      <c r="C114" s="41"/>
    </row>
    <row r="115" spans="3:3" ht="14.25" customHeight="1" x14ac:dyDescent="0.3">
      <c r="C115" s="41"/>
    </row>
    <row r="116" spans="3:3" ht="14.25" customHeight="1" x14ac:dyDescent="0.3">
      <c r="C116" s="41"/>
    </row>
    <row r="117" spans="3:3" ht="14.25" customHeight="1" x14ac:dyDescent="0.3">
      <c r="C117" s="41"/>
    </row>
    <row r="118" spans="3:3" ht="14.25" customHeight="1" x14ac:dyDescent="0.3">
      <c r="C118" s="41"/>
    </row>
    <row r="119" spans="3:3" ht="14.25" customHeight="1" x14ac:dyDescent="0.3">
      <c r="C119" s="41"/>
    </row>
    <row r="120" spans="3:3" ht="14.25" customHeight="1" x14ac:dyDescent="0.3">
      <c r="C120" s="41"/>
    </row>
    <row r="121" spans="3:3" ht="14.25" customHeight="1" x14ac:dyDescent="0.3">
      <c r="C121" s="41"/>
    </row>
    <row r="122" spans="3:3" ht="14.25" customHeight="1" x14ac:dyDescent="0.3">
      <c r="C122" s="41"/>
    </row>
    <row r="123" spans="3:3" ht="14.25" customHeight="1" x14ac:dyDescent="0.3">
      <c r="C123" s="41"/>
    </row>
    <row r="124" spans="3:3" ht="14.25" customHeight="1" x14ac:dyDescent="0.3">
      <c r="C124" s="41"/>
    </row>
    <row r="125" spans="3:3" ht="14.25" customHeight="1" x14ac:dyDescent="0.3">
      <c r="C125" s="41"/>
    </row>
    <row r="126" spans="3:3" ht="14.25" customHeight="1" x14ac:dyDescent="0.3">
      <c r="C126" s="41"/>
    </row>
    <row r="127" spans="3:3" ht="14.25" customHeight="1" x14ac:dyDescent="0.3">
      <c r="C127" s="41"/>
    </row>
    <row r="128" spans="3:3" ht="14.25" customHeight="1" x14ac:dyDescent="0.3">
      <c r="C128" s="41"/>
    </row>
    <row r="129" spans="3:3" ht="14.25" customHeight="1" x14ac:dyDescent="0.3">
      <c r="C129" s="41"/>
    </row>
    <row r="130" spans="3:3" ht="14.25" customHeight="1" x14ac:dyDescent="0.3">
      <c r="C130" s="41"/>
    </row>
    <row r="131" spans="3:3" ht="14.25" customHeight="1" x14ac:dyDescent="0.3">
      <c r="C131" s="41"/>
    </row>
    <row r="132" spans="3:3" ht="14.25" customHeight="1" x14ac:dyDescent="0.3">
      <c r="C132" s="41"/>
    </row>
    <row r="133" spans="3:3" ht="14.25" customHeight="1" x14ac:dyDescent="0.3">
      <c r="C133" s="41"/>
    </row>
    <row r="134" spans="3:3" ht="14.25" customHeight="1" x14ac:dyDescent="0.3">
      <c r="C134" s="41"/>
    </row>
    <row r="135" spans="3:3" ht="14.25" customHeight="1" x14ac:dyDescent="0.3">
      <c r="C135" s="41"/>
    </row>
    <row r="136" spans="3:3" ht="14.25" customHeight="1" x14ac:dyDescent="0.3">
      <c r="C136" s="41"/>
    </row>
    <row r="137" spans="3:3" ht="14.25" customHeight="1" x14ac:dyDescent="0.3">
      <c r="C137" s="41"/>
    </row>
    <row r="138" spans="3:3" ht="14.25" customHeight="1" x14ac:dyDescent="0.3">
      <c r="C138" s="41"/>
    </row>
    <row r="139" spans="3:3" ht="14.25" customHeight="1" x14ac:dyDescent="0.3">
      <c r="C139" s="41"/>
    </row>
    <row r="140" spans="3:3" ht="14.25" customHeight="1" x14ac:dyDescent="0.3">
      <c r="C140" s="41"/>
    </row>
    <row r="141" spans="3:3" ht="14.25" customHeight="1" x14ac:dyDescent="0.3">
      <c r="C141" s="41"/>
    </row>
    <row r="142" spans="3:3" ht="14.25" customHeight="1" x14ac:dyDescent="0.3">
      <c r="C142" s="41"/>
    </row>
    <row r="143" spans="3:3" ht="14.25" customHeight="1" x14ac:dyDescent="0.3">
      <c r="C143" s="41"/>
    </row>
    <row r="144" spans="3:3" ht="14.25" customHeight="1" x14ac:dyDescent="0.3">
      <c r="C144" s="41"/>
    </row>
    <row r="145" spans="3:3" ht="14.25" customHeight="1" x14ac:dyDescent="0.3">
      <c r="C145" s="41"/>
    </row>
    <row r="146" spans="3:3" ht="14.25" customHeight="1" x14ac:dyDescent="0.3">
      <c r="C146" s="41"/>
    </row>
    <row r="147" spans="3:3" ht="14.25" customHeight="1" x14ac:dyDescent="0.3">
      <c r="C147" s="41"/>
    </row>
    <row r="148" spans="3:3" ht="14.25" customHeight="1" x14ac:dyDescent="0.3">
      <c r="C148" s="41"/>
    </row>
    <row r="149" spans="3:3" ht="14.25" customHeight="1" x14ac:dyDescent="0.3">
      <c r="C149" s="41"/>
    </row>
    <row r="150" spans="3:3" ht="14.25" customHeight="1" x14ac:dyDescent="0.3">
      <c r="C150" s="41"/>
    </row>
    <row r="151" spans="3:3" ht="14.25" customHeight="1" x14ac:dyDescent="0.3">
      <c r="C151" s="41"/>
    </row>
    <row r="152" spans="3:3" ht="14.25" customHeight="1" x14ac:dyDescent="0.3">
      <c r="C152" s="41"/>
    </row>
    <row r="153" spans="3:3" ht="14.25" customHeight="1" x14ac:dyDescent="0.3">
      <c r="C153" s="41"/>
    </row>
    <row r="154" spans="3:3" ht="14.25" customHeight="1" x14ac:dyDescent="0.3">
      <c r="C154" s="41"/>
    </row>
    <row r="155" spans="3:3" ht="14.25" customHeight="1" x14ac:dyDescent="0.3">
      <c r="C155" s="41"/>
    </row>
    <row r="156" spans="3:3" ht="14.25" customHeight="1" x14ac:dyDescent="0.3">
      <c r="C156" s="41"/>
    </row>
    <row r="157" spans="3:3" ht="14.25" customHeight="1" x14ac:dyDescent="0.3">
      <c r="C157" s="41"/>
    </row>
    <row r="158" spans="3:3" ht="14.25" customHeight="1" x14ac:dyDescent="0.3">
      <c r="C158" s="41"/>
    </row>
    <row r="159" spans="3:3" ht="14.25" customHeight="1" x14ac:dyDescent="0.3">
      <c r="C159" s="41"/>
    </row>
    <row r="160" spans="3:3" ht="14.25" customHeight="1" x14ac:dyDescent="0.3">
      <c r="C160" s="41"/>
    </row>
    <row r="161" spans="3:3" ht="14.25" customHeight="1" x14ac:dyDescent="0.3">
      <c r="C161" s="41"/>
    </row>
    <row r="162" spans="3:3" ht="14.25" customHeight="1" x14ac:dyDescent="0.3">
      <c r="C162" s="41"/>
    </row>
    <row r="163" spans="3:3" ht="14.25" customHeight="1" x14ac:dyDescent="0.3">
      <c r="C163" s="41"/>
    </row>
    <row r="164" spans="3:3" ht="14.25" customHeight="1" x14ac:dyDescent="0.3">
      <c r="C164" s="41"/>
    </row>
    <row r="165" spans="3:3" ht="14.25" customHeight="1" x14ac:dyDescent="0.3">
      <c r="C165" s="41"/>
    </row>
    <row r="166" spans="3:3" ht="14.25" customHeight="1" x14ac:dyDescent="0.3">
      <c r="C166" s="41"/>
    </row>
    <row r="167" spans="3:3" ht="14.25" customHeight="1" x14ac:dyDescent="0.3">
      <c r="C167" s="41"/>
    </row>
    <row r="168" spans="3:3" ht="14.25" customHeight="1" x14ac:dyDescent="0.3">
      <c r="C168" s="41"/>
    </row>
    <row r="169" spans="3:3" ht="14.25" customHeight="1" x14ac:dyDescent="0.3">
      <c r="C169" s="41"/>
    </row>
    <row r="170" spans="3:3" ht="14.25" customHeight="1" x14ac:dyDescent="0.3">
      <c r="C170" s="41"/>
    </row>
    <row r="171" spans="3:3" ht="14.25" customHeight="1" x14ac:dyDescent="0.3">
      <c r="C171" s="41"/>
    </row>
    <row r="172" spans="3:3" ht="14.25" customHeight="1" x14ac:dyDescent="0.3">
      <c r="C172" s="41"/>
    </row>
    <row r="173" spans="3:3" ht="14.25" customHeight="1" x14ac:dyDescent="0.3">
      <c r="C173" s="41"/>
    </row>
    <row r="174" spans="3:3" ht="14.25" customHeight="1" x14ac:dyDescent="0.3">
      <c r="C174" s="41"/>
    </row>
    <row r="175" spans="3:3" ht="14.25" customHeight="1" x14ac:dyDescent="0.3">
      <c r="C175" s="41"/>
    </row>
    <row r="176" spans="3:3" ht="14.25" customHeight="1" x14ac:dyDescent="0.3">
      <c r="C176" s="41"/>
    </row>
    <row r="177" spans="3:3" ht="14.25" customHeight="1" x14ac:dyDescent="0.3">
      <c r="C177" s="41"/>
    </row>
    <row r="178" spans="3:3" ht="14.25" customHeight="1" x14ac:dyDescent="0.3">
      <c r="C178" s="41"/>
    </row>
    <row r="179" spans="3:3" ht="14.25" customHeight="1" x14ac:dyDescent="0.3">
      <c r="C179" s="41"/>
    </row>
    <row r="180" spans="3:3" ht="14.25" customHeight="1" x14ac:dyDescent="0.3">
      <c r="C180" s="41"/>
    </row>
    <row r="181" spans="3:3" ht="14.25" customHeight="1" x14ac:dyDescent="0.3">
      <c r="C181" s="41"/>
    </row>
    <row r="182" spans="3:3" ht="14.25" customHeight="1" x14ac:dyDescent="0.3">
      <c r="C182" s="41"/>
    </row>
    <row r="183" spans="3:3" ht="14.25" customHeight="1" x14ac:dyDescent="0.3">
      <c r="C183" s="41"/>
    </row>
    <row r="184" spans="3:3" ht="14.25" customHeight="1" x14ac:dyDescent="0.3">
      <c r="C184" s="41"/>
    </row>
    <row r="185" spans="3:3" ht="14.25" customHeight="1" x14ac:dyDescent="0.3">
      <c r="C185" s="41"/>
    </row>
    <row r="186" spans="3:3" ht="14.25" customHeight="1" x14ac:dyDescent="0.3">
      <c r="C186" s="41"/>
    </row>
    <row r="187" spans="3:3" ht="14.25" customHeight="1" x14ac:dyDescent="0.3">
      <c r="C187" s="41"/>
    </row>
    <row r="188" spans="3:3" ht="14.25" customHeight="1" x14ac:dyDescent="0.3">
      <c r="C188" s="41"/>
    </row>
    <row r="189" spans="3:3" ht="14.25" customHeight="1" x14ac:dyDescent="0.3">
      <c r="C189" s="41"/>
    </row>
    <row r="190" spans="3:3" ht="14.25" customHeight="1" x14ac:dyDescent="0.3">
      <c r="C190" s="41"/>
    </row>
    <row r="191" spans="3:3" ht="14.25" customHeight="1" x14ac:dyDescent="0.3">
      <c r="C191" s="41"/>
    </row>
    <row r="192" spans="3:3" ht="14.25" customHeight="1" x14ac:dyDescent="0.3">
      <c r="C192" s="41"/>
    </row>
    <row r="193" spans="3:3" ht="14.25" customHeight="1" x14ac:dyDescent="0.3">
      <c r="C193" s="41"/>
    </row>
    <row r="194" spans="3:3" ht="14.25" customHeight="1" x14ac:dyDescent="0.3">
      <c r="C194" s="41"/>
    </row>
    <row r="195" spans="3:3" ht="14.25" customHeight="1" x14ac:dyDescent="0.3">
      <c r="C195" s="41"/>
    </row>
    <row r="196" spans="3:3" ht="14.25" customHeight="1" x14ac:dyDescent="0.3">
      <c r="C196" s="41"/>
    </row>
    <row r="197" spans="3:3" ht="14.25" customHeight="1" x14ac:dyDescent="0.3">
      <c r="C197" s="41"/>
    </row>
    <row r="198" spans="3:3" ht="14.25" customHeight="1" x14ac:dyDescent="0.3">
      <c r="C198" s="41"/>
    </row>
    <row r="199" spans="3:3" ht="14.25" customHeight="1" x14ac:dyDescent="0.3">
      <c r="C199" s="41"/>
    </row>
    <row r="200" spans="3:3" ht="14.25" customHeight="1" x14ac:dyDescent="0.3">
      <c r="C200" s="41"/>
    </row>
    <row r="201" spans="3:3" ht="14.25" customHeight="1" x14ac:dyDescent="0.3">
      <c r="C201" s="41"/>
    </row>
    <row r="202" spans="3:3" ht="14.25" customHeight="1" x14ac:dyDescent="0.3">
      <c r="C202" s="41"/>
    </row>
    <row r="203" spans="3:3" ht="14.25" customHeight="1" x14ac:dyDescent="0.3">
      <c r="C203" s="41"/>
    </row>
    <row r="204" spans="3:3" ht="14.25" customHeight="1" x14ac:dyDescent="0.3">
      <c r="C204" s="41"/>
    </row>
    <row r="205" spans="3:3" ht="14.25" customHeight="1" x14ac:dyDescent="0.3">
      <c r="C205" s="41"/>
    </row>
    <row r="206" spans="3:3" ht="14.25" customHeight="1" x14ac:dyDescent="0.3">
      <c r="C206" s="41"/>
    </row>
    <row r="207" spans="3:3" ht="14.25" customHeight="1" x14ac:dyDescent="0.3">
      <c r="C207" s="41"/>
    </row>
    <row r="208" spans="3:3" ht="14.25" customHeight="1" x14ac:dyDescent="0.3">
      <c r="C208" s="41"/>
    </row>
    <row r="209" spans="3:3" ht="14.25" customHeight="1" x14ac:dyDescent="0.3">
      <c r="C209" s="41"/>
    </row>
    <row r="210" spans="3:3" ht="14.25" customHeight="1" x14ac:dyDescent="0.3">
      <c r="C210" s="41"/>
    </row>
    <row r="211" spans="3:3" ht="14.25" customHeight="1" x14ac:dyDescent="0.3">
      <c r="C211" s="41"/>
    </row>
    <row r="212" spans="3:3" ht="14.25" customHeight="1" x14ac:dyDescent="0.3">
      <c r="C212" s="41"/>
    </row>
    <row r="213" spans="3:3" ht="14.25" customHeight="1" x14ac:dyDescent="0.3">
      <c r="C213" s="41"/>
    </row>
    <row r="214" spans="3:3" ht="14.25" customHeight="1" x14ac:dyDescent="0.3">
      <c r="C214" s="41"/>
    </row>
    <row r="215" spans="3:3" ht="14.25" customHeight="1" x14ac:dyDescent="0.3">
      <c r="C215" s="41"/>
    </row>
    <row r="216" spans="3:3" ht="14.25" customHeight="1" x14ac:dyDescent="0.3">
      <c r="C216" s="41"/>
    </row>
    <row r="217" spans="3:3" ht="14.25" customHeight="1" x14ac:dyDescent="0.3">
      <c r="C217" s="41"/>
    </row>
    <row r="218" spans="3:3" ht="14.25" customHeight="1" x14ac:dyDescent="0.3">
      <c r="C218" s="41"/>
    </row>
    <row r="219" spans="3:3" ht="14.25" customHeight="1" x14ac:dyDescent="0.3">
      <c r="C219" s="41"/>
    </row>
    <row r="220" spans="3:3" ht="14.25" customHeight="1" x14ac:dyDescent="0.3">
      <c r="C220" s="41"/>
    </row>
    <row r="221" spans="3:3" ht="14.25" customHeight="1" x14ac:dyDescent="0.3">
      <c r="C221" s="41"/>
    </row>
    <row r="222" spans="3:3" ht="14.25" customHeight="1" x14ac:dyDescent="0.3">
      <c r="C222" s="41"/>
    </row>
    <row r="223" spans="3:3" ht="14.25" customHeight="1" x14ac:dyDescent="0.3">
      <c r="C223" s="41"/>
    </row>
    <row r="224" spans="3:3" ht="14.25" customHeight="1" x14ac:dyDescent="0.3">
      <c r="C224" s="41"/>
    </row>
    <row r="225" spans="3:3" ht="14.25" customHeight="1" x14ac:dyDescent="0.3">
      <c r="C225" s="41"/>
    </row>
    <row r="226" spans="3:3" ht="14.25" customHeight="1" x14ac:dyDescent="0.3">
      <c r="C226" s="41"/>
    </row>
    <row r="227" spans="3:3" ht="14.25" customHeight="1" x14ac:dyDescent="0.3">
      <c r="C227" s="41"/>
    </row>
    <row r="228" spans="3:3" ht="14.25" customHeight="1" x14ac:dyDescent="0.3">
      <c r="C228" s="41"/>
    </row>
    <row r="229" spans="3:3" ht="14.25" customHeight="1" x14ac:dyDescent="0.3">
      <c r="C229" s="41"/>
    </row>
    <row r="230" spans="3:3" ht="14.25" customHeight="1" x14ac:dyDescent="0.3">
      <c r="C230" s="41"/>
    </row>
    <row r="231" spans="3:3" ht="14.25" customHeight="1" x14ac:dyDescent="0.3">
      <c r="C231" s="41"/>
    </row>
    <row r="232" spans="3:3" ht="14.25" customHeight="1" x14ac:dyDescent="0.3">
      <c r="C232" s="41"/>
    </row>
    <row r="233" spans="3:3" ht="14.25" customHeight="1" x14ac:dyDescent="0.3">
      <c r="C233" s="41"/>
    </row>
    <row r="234" spans="3:3" ht="14.25" customHeight="1" x14ac:dyDescent="0.3">
      <c r="C234" s="41"/>
    </row>
    <row r="235" spans="3:3" ht="14.25" customHeight="1" x14ac:dyDescent="0.3">
      <c r="C235" s="41"/>
    </row>
    <row r="236" spans="3:3" ht="14.25" customHeight="1" x14ac:dyDescent="0.3">
      <c r="C236" s="41"/>
    </row>
    <row r="237" spans="3:3" ht="14.25" customHeight="1" x14ac:dyDescent="0.3">
      <c r="C237" s="41"/>
    </row>
    <row r="238" spans="3:3" ht="14.25" customHeight="1" x14ac:dyDescent="0.3">
      <c r="C238" s="41"/>
    </row>
    <row r="239" spans="3:3" ht="14.25" customHeight="1" x14ac:dyDescent="0.3">
      <c r="C239" s="41"/>
    </row>
    <row r="240" spans="3:3" ht="14.25" customHeight="1" x14ac:dyDescent="0.3">
      <c r="C240" s="41"/>
    </row>
    <row r="241" spans="3:3" ht="14.25" customHeight="1" x14ac:dyDescent="0.3">
      <c r="C241" s="41"/>
    </row>
    <row r="242" spans="3:3" ht="14.25" customHeight="1" x14ac:dyDescent="0.3">
      <c r="C242" s="41"/>
    </row>
    <row r="243" spans="3:3" ht="14.25" customHeight="1" x14ac:dyDescent="0.3">
      <c r="C243" s="41"/>
    </row>
    <row r="244" spans="3:3" ht="14.25" customHeight="1" x14ac:dyDescent="0.3">
      <c r="C244" s="41"/>
    </row>
    <row r="245" spans="3:3" ht="14.25" customHeight="1" x14ac:dyDescent="0.3">
      <c r="C245" s="41"/>
    </row>
    <row r="246" spans="3:3" ht="14.25" customHeight="1" x14ac:dyDescent="0.3">
      <c r="C246" s="41"/>
    </row>
    <row r="247" spans="3:3" ht="14.25" customHeight="1" x14ac:dyDescent="0.3">
      <c r="C247" s="41"/>
    </row>
    <row r="248" spans="3:3" ht="14.25" customHeight="1" x14ac:dyDescent="0.3">
      <c r="C248" s="41"/>
    </row>
    <row r="249" spans="3:3" ht="14.25" customHeight="1" x14ac:dyDescent="0.3">
      <c r="C249" s="41"/>
    </row>
    <row r="250" spans="3:3" ht="14.25" customHeight="1" x14ac:dyDescent="0.3">
      <c r="C250" s="41"/>
    </row>
    <row r="251" spans="3:3" ht="14.25" customHeight="1" x14ac:dyDescent="0.3">
      <c r="C251" s="41"/>
    </row>
    <row r="252" spans="3:3" ht="14.25" customHeight="1" x14ac:dyDescent="0.3">
      <c r="C252" s="41"/>
    </row>
    <row r="253" spans="3:3" ht="14.25" customHeight="1" x14ac:dyDescent="0.3">
      <c r="C253" s="41"/>
    </row>
    <row r="254" spans="3:3" ht="14.25" customHeight="1" x14ac:dyDescent="0.3">
      <c r="C254" s="41"/>
    </row>
    <row r="255" spans="3:3" ht="14.25" customHeight="1" x14ac:dyDescent="0.3">
      <c r="C255" s="41"/>
    </row>
    <row r="256" spans="3:3" ht="14.25" customHeight="1" x14ac:dyDescent="0.3">
      <c r="C256" s="41"/>
    </row>
    <row r="257" spans="3:3" ht="14.25" customHeight="1" x14ac:dyDescent="0.3">
      <c r="C257" s="41"/>
    </row>
    <row r="258" spans="3:3" ht="14.25" customHeight="1" x14ac:dyDescent="0.3">
      <c r="C258" s="41"/>
    </row>
    <row r="259" spans="3:3" ht="14.25" customHeight="1" x14ac:dyDescent="0.3">
      <c r="C259" s="41"/>
    </row>
    <row r="260" spans="3:3" ht="14.25" customHeight="1" x14ac:dyDescent="0.3">
      <c r="C260" s="41"/>
    </row>
    <row r="261" spans="3:3" ht="14.25" customHeight="1" x14ac:dyDescent="0.3">
      <c r="C261" s="41"/>
    </row>
    <row r="262" spans="3:3" ht="14.25" customHeight="1" x14ac:dyDescent="0.3">
      <c r="C262" s="41"/>
    </row>
    <row r="263" spans="3:3" ht="14.25" customHeight="1" x14ac:dyDescent="0.3">
      <c r="C263" s="41"/>
    </row>
    <row r="264" spans="3:3" ht="14.25" customHeight="1" x14ac:dyDescent="0.3">
      <c r="C264" s="41"/>
    </row>
    <row r="265" spans="3:3" ht="14.25" customHeight="1" x14ac:dyDescent="0.3">
      <c r="C265" s="41"/>
    </row>
    <row r="266" spans="3:3" ht="14.25" customHeight="1" x14ac:dyDescent="0.3">
      <c r="C266" s="41"/>
    </row>
    <row r="267" spans="3:3" ht="14.25" customHeight="1" x14ac:dyDescent="0.3">
      <c r="C267" s="41"/>
    </row>
    <row r="268" spans="3:3" ht="14.25" customHeight="1" x14ac:dyDescent="0.3">
      <c r="C268" s="41"/>
    </row>
    <row r="269" spans="3:3" ht="14.25" customHeight="1" x14ac:dyDescent="0.3">
      <c r="C269" s="41"/>
    </row>
    <row r="270" spans="3:3" ht="14.25" customHeight="1" x14ac:dyDescent="0.3">
      <c r="C270" s="41"/>
    </row>
    <row r="271" spans="3:3" ht="14.25" customHeight="1" x14ac:dyDescent="0.3">
      <c r="C271" s="41"/>
    </row>
    <row r="272" spans="3:3" ht="14.25" customHeight="1" x14ac:dyDescent="0.3">
      <c r="C272" s="41"/>
    </row>
    <row r="273" spans="3:3" ht="14.25" customHeight="1" x14ac:dyDescent="0.3">
      <c r="C273" s="41"/>
    </row>
    <row r="274" spans="3:3" ht="14.25" customHeight="1" x14ac:dyDescent="0.3">
      <c r="C274" s="41"/>
    </row>
    <row r="275" spans="3:3" ht="14.25" customHeight="1" x14ac:dyDescent="0.3">
      <c r="C275" s="41"/>
    </row>
    <row r="276" spans="3:3" ht="14.25" customHeight="1" x14ac:dyDescent="0.3">
      <c r="C276" s="41"/>
    </row>
    <row r="277" spans="3:3" ht="14.25" customHeight="1" x14ac:dyDescent="0.3">
      <c r="C277" s="41"/>
    </row>
    <row r="278" spans="3:3" ht="14.25" customHeight="1" x14ac:dyDescent="0.3">
      <c r="C278" s="41"/>
    </row>
    <row r="279" spans="3:3" ht="14.25" customHeight="1" x14ac:dyDescent="0.3">
      <c r="C279" s="41"/>
    </row>
    <row r="280" spans="3:3" ht="14.25" customHeight="1" x14ac:dyDescent="0.3">
      <c r="C280" s="41"/>
    </row>
    <row r="281" spans="3:3" ht="14.25" customHeight="1" x14ac:dyDescent="0.3">
      <c r="C281" s="41"/>
    </row>
    <row r="282" spans="3:3" ht="14.25" customHeight="1" x14ac:dyDescent="0.3">
      <c r="C282" s="41"/>
    </row>
    <row r="283" spans="3:3" ht="14.25" customHeight="1" x14ac:dyDescent="0.3">
      <c r="C283" s="41"/>
    </row>
    <row r="284" spans="3:3" ht="14.25" customHeight="1" x14ac:dyDescent="0.3">
      <c r="C284" s="41"/>
    </row>
    <row r="285" spans="3:3" ht="14.25" customHeight="1" x14ac:dyDescent="0.3">
      <c r="C285" s="41"/>
    </row>
    <row r="286" spans="3:3" ht="14.25" customHeight="1" x14ac:dyDescent="0.3">
      <c r="C286" s="41"/>
    </row>
    <row r="287" spans="3:3" ht="14.25" customHeight="1" x14ac:dyDescent="0.3">
      <c r="C287" s="41"/>
    </row>
    <row r="288" spans="3:3" ht="14.25" customHeight="1" x14ac:dyDescent="0.3">
      <c r="C288" s="41"/>
    </row>
    <row r="289" spans="3:3" ht="14.25" customHeight="1" x14ac:dyDescent="0.3">
      <c r="C289" s="41"/>
    </row>
    <row r="290" spans="3:3" ht="14.25" customHeight="1" x14ac:dyDescent="0.3">
      <c r="C290" s="41"/>
    </row>
    <row r="291" spans="3:3" ht="14.25" customHeight="1" x14ac:dyDescent="0.3">
      <c r="C291" s="41"/>
    </row>
    <row r="292" spans="3:3" ht="14.25" customHeight="1" x14ac:dyDescent="0.3">
      <c r="C292" s="41"/>
    </row>
    <row r="293" spans="3:3" ht="14.25" customHeight="1" x14ac:dyDescent="0.3">
      <c r="C293" s="41"/>
    </row>
    <row r="294" spans="3:3" ht="14.25" customHeight="1" x14ac:dyDescent="0.3">
      <c r="C294" s="41"/>
    </row>
    <row r="295" spans="3:3" ht="14.25" customHeight="1" x14ac:dyDescent="0.3">
      <c r="C295" s="41"/>
    </row>
    <row r="296" spans="3:3" ht="14.25" customHeight="1" x14ac:dyDescent="0.3">
      <c r="C296" s="41"/>
    </row>
    <row r="297" spans="3:3" ht="14.25" customHeight="1" x14ac:dyDescent="0.3">
      <c r="C297" s="41"/>
    </row>
    <row r="298" spans="3:3" ht="14.25" customHeight="1" x14ac:dyDescent="0.3">
      <c r="C298" s="41"/>
    </row>
    <row r="299" spans="3:3" ht="14.25" customHeight="1" x14ac:dyDescent="0.3">
      <c r="C299" s="41"/>
    </row>
    <row r="300" spans="3:3" ht="14.25" customHeight="1" x14ac:dyDescent="0.3">
      <c r="C300" s="41"/>
    </row>
    <row r="301" spans="3:3" ht="14.25" customHeight="1" x14ac:dyDescent="0.3">
      <c r="C301" s="41"/>
    </row>
    <row r="302" spans="3:3" ht="14.25" customHeight="1" x14ac:dyDescent="0.3">
      <c r="C302" s="41"/>
    </row>
    <row r="303" spans="3:3" ht="14.25" customHeight="1" x14ac:dyDescent="0.3">
      <c r="C303" s="41"/>
    </row>
    <row r="304" spans="3:3" ht="14.25" customHeight="1" x14ac:dyDescent="0.3">
      <c r="C304" s="41"/>
    </row>
    <row r="305" spans="3:3" ht="14.25" customHeight="1" x14ac:dyDescent="0.3">
      <c r="C305" s="41"/>
    </row>
    <row r="306" spans="3:3" ht="14.25" customHeight="1" x14ac:dyDescent="0.3">
      <c r="C306" s="41"/>
    </row>
    <row r="307" spans="3:3" ht="14.25" customHeight="1" x14ac:dyDescent="0.3">
      <c r="C307" s="41"/>
    </row>
    <row r="308" spans="3:3" ht="14.25" customHeight="1" x14ac:dyDescent="0.3">
      <c r="C308" s="41"/>
    </row>
    <row r="309" spans="3:3" ht="14.25" customHeight="1" x14ac:dyDescent="0.3">
      <c r="C309" s="41"/>
    </row>
    <row r="310" spans="3:3" ht="14.25" customHeight="1" x14ac:dyDescent="0.3">
      <c r="C310" s="41"/>
    </row>
    <row r="311" spans="3:3" ht="14.25" customHeight="1" x14ac:dyDescent="0.3">
      <c r="C311" s="41"/>
    </row>
    <row r="312" spans="3:3" ht="14.25" customHeight="1" x14ac:dyDescent="0.3">
      <c r="C312" s="41"/>
    </row>
    <row r="313" spans="3:3" ht="14.25" customHeight="1" x14ac:dyDescent="0.3">
      <c r="C313" s="41"/>
    </row>
    <row r="314" spans="3:3" ht="14.25" customHeight="1" x14ac:dyDescent="0.3">
      <c r="C314" s="41"/>
    </row>
    <row r="315" spans="3:3" ht="14.25" customHeight="1" x14ac:dyDescent="0.3">
      <c r="C315" s="41"/>
    </row>
    <row r="316" spans="3:3" ht="14.25" customHeight="1" x14ac:dyDescent="0.3">
      <c r="C316" s="41"/>
    </row>
    <row r="317" spans="3:3" ht="14.25" customHeight="1" x14ac:dyDescent="0.3">
      <c r="C317" s="41"/>
    </row>
    <row r="318" spans="3:3" ht="14.25" customHeight="1" x14ac:dyDescent="0.3">
      <c r="C318" s="41"/>
    </row>
    <row r="319" spans="3:3" ht="14.25" customHeight="1" x14ac:dyDescent="0.3">
      <c r="C319" s="41"/>
    </row>
    <row r="320" spans="3:3" ht="14.25" customHeight="1" x14ac:dyDescent="0.3">
      <c r="C320" s="41"/>
    </row>
    <row r="321" spans="3:3" ht="14.25" customHeight="1" x14ac:dyDescent="0.3">
      <c r="C321" s="41"/>
    </row>
    <row r="322" spans="3:3" ht="14.25" customHeight="1" x14ac:dyDescent="0.3">
      <c r="C322" s="41"/>
    </row>
    <row r="323" spans="3:3" ht="14.25" customHeight="1" x14ac:dyDescent="0.3">
      <c r="C323" s="41"/>
    </row>
    <row r="324" spans="3:3" ht="14.25" customHeight="1" x14ac:dyDescent="0.3">
      <c r="C324" s="41"/>
    </row>
    <row r="325" spans="3:3" ht="14.25" customHeight="1" x14ac:dyDescent="0.3">
      <c r="C325" s="41"/>
    </row>
    <row r="326" spans="3:3" ht="14.25" customHeight="1" x14ac:dyDescent="0.3">
      <c r="C326" s="41"/>
    </row>
    <row r="327" spans="3:3" ht="14.25" customHeight="1" x14ac:dyDescent="0.3">
      <c r="C327" s="41"/>
    </row>
    <row r="328" spans="3:3" ht="14.25" customHeight="1" x14ac:dyDescent="0.3">
      <c r="C328" s="41"/>
    </row>
    <row r="329" spans="3:3" ht="14.25" customHeight="1" x14ac:dyDescent="0.3">
      <c r="C329" s="41"/>
    </row>
    <row r="330" spans="3:3" ht="14.25" customHeight="1" x14ac:dyDescent="0.3">
      <c r="C330" s="41"/>
    </row>
    <row r="331" spans="3:3" ht="14.25" customHeight="1" x14ac:dyDescent="0.3">
      <c r="C331" s="41"/>
    </row>
    <row r="332" spans="3:3" ht="14.25" customHeight="1" x14ac:dyDescent="0.3">
      <c r="C332" s="41"/>
    </row>
    <row r="333" spans="3:3" ht="14.25" customHeight="1" x14ac:dyDescent="0.3">
      <c r="C333" s="41"/>
    </row>
    <row r="334" spans="3:3" ht="14.25" customHeight="1" x14ac:dyDescent="0.3">
      <c r="C334" s="41"/>
    </row>
    <row r="335" spans="3:3" ht="14.25" customHeight="1" x14ac:dyDescent="0.3">
      <c r="C335" s="41"/>
    </row>
    <row r="336" spans="3:3" ht="14.25" customHeight="1" x14ac:dyDescent="0.3">
      <c r="C336" s="41"/>
    </row>
    <row r="337" spans="3:3" ht="14.25" customHeight="1" x14ac:dyDescent="0.3">
      <c r="C337" s="41"/>
    </row>
    <row r="338" spans="3:3" ht="14.25" customHeight="1" x14ac:dyDescent="0.3">
      <c r="C338" s="41"/>
    </row>
    <row r="339" spans="3:3" ht="14.25" customHeight="1" x14ac:dyDescent="0.3">
      <c r="C339" s="41"/>
    </row>
    <row r="340" spans="3:3" ht="14.25" customHeight="1" x14ac:dyDescent="0.3">
      <c r="C340" s="41"/>
    </row>
    <row r="341" spans="3:3" ht="14.25" customHeight="1" x14ac:dyDescent="0.3">
      <c r="C341" s="41"/>
    </row>
    <row r="342" spans="3:3" ht="14.25" customHeight="1" x14ac:dyDescent="0.3">
      <c r="C342" s="41"/>
    </row>
    <row r="343" spans="3:3" ht="14.25" customHeight="1" x14ac:dyDescent="0.3">
      <c r="C343" s="41"/>
    </row>
    <row r="344" spans="3:3" ht="14.25" customHeight="1" x14ac:dyDescent="0.3">
      <c r="C344" s="41"/>
    </row>
    <row r="345" spans="3:3" ht="14.25" customHeight="1" x14ac:dyDescent="0.3">
      <c r="C345" s="41"/>
    </row>
    <row r="346" spans="3:3" ht="14.25" customHeight="1" x14ac:dyDescent="0.3">
      <c r="C346" s="41"/>
    </row>
    <row r="347" spans="3:3" ht="14.25" customHeight="1" x14ac:dyDescent="0.3">
      <c r="C347" s="41"/>
    </row>
    <row r="348" spans="3:3" ht="14.25" customHeight="1" x14ac:dyDescent="0.3">
      <c r="C348" s="41"/>
    </row>
    <row r="349" spans="3:3" ht="14.25" customHeight="1" x14ac:dyDescent="0.3">
      <c r="C349" s="41"/>
    </row>
    <row r="350" spans="3:3" ht="14.25" customHeight="1" x14ac:dyDescent="0.3">
      <c r="C350" s="41"/>
    </row>
    <row r="351" spans="3:3" ht="14.25" customHeight="1" x14ac:dyDescent="0.3">
      <c r="C351" s="41"/>
    </row>
    <row r="352" spans="3:3" ht="14.25" customHeight="1" x14ac:dyDescent="0.3">
      <c r="C352" s="41"/>
    </row>
    <row r="353" spans="3:3" ht="14.25" customHeight="1" x14ac:dyDescent="0.3">
      <c r="C353" s="41"/>
    </row>
    <row r="354" spans="3:3" ht="14.25" customHeight="1" x14ac:dyDescent="0.3">
      <c r="C354" s="41"/>
    </row>
    <row r="355" spans="3:3" ht="14.25" customHeight="1" x14ac:dyDescent="0.3">
      <c r="C355" s="41"/>
    </row>
    <row r="356" spans="3:3" ht="14.25" customHeight="1" x14ac:dyDescent="0.3">
      <c r="C356" s="41"/>
    </row>
    <row r="357" spans="3:3" ht="14.25" customHeight="1" x14ac:dyDescent="0.3">
      <c r="C357" s="41"/>
    </row>
    <row r="358" spans="3:3" ht="14.25" customHeight="1" x14ac:dyDescent="0.3">
      <c r="C358" s="41"/>
    </row>
    <row r="359" spans="3:3" ht="14.25" customHeight="1" x14ac:dyDescent="0.3">
      <c r="C359" s="41"/>
    </row>
    <row r="360" spans="3:3" ht="14.25" customHeight="1" x14ac:dyDescent="0.3">
      <c r="C360" s="41"/>
    </row>
    <row r="361" spans="3:3" ht="14.25" customHeight="1" x14ac:dyDescent="0.3">
      <c r="C361" s="41"/>
    </row>
    <row r="362" spans="3:3" ht="14.25" customHeight="1" x14ac:dyDescent="0.3">
      <c r="C362" s="41"/>
    </row>
    <row r="363" spans="3:3" ht="14.25" customHeight="1" x14ac:dyDescent="0.3">
      <c r="C363" s="41"/>
    </row>
    <row r="364" spans="3:3" ht="14.25" customHeight="1" x14ac:dyDescent="0.3">
      <c r="C364" s="41"/>
    </row>
    <row r="365" spans="3:3" ht="14.25" customHeight="1" x14ac:dyDescent="0.3">
      <c r="C365" s="41"/>
    </row>
    <row r="366" spans="3:3" ht="14.25" customHeight="1" x14ac:dyDescent="0.3">
      <c r="C366" s="41"/>
    </row>
    <row r="367" spans="3:3" ht="14.25" customHeight="1" x14ac:dyDescent="0.3">
      <c r="C367" s="41"/>
    </row>
    <row r="368" spans="3:3" ht="14.25" customHeight="1" x14ac:dyDescent="0.3">
      <c r="C368" s="41"/>
    </row>
    <row r="369" spans="3:3" ht="14.25" customHeight="1" x14ac:dyDescent="0.3">
      <c r="C369" s="41"/>
    </row>
    <row r="370" spans="3:3" ht="14.25" customHeight="1" x14ac:dyDescent="0.3">
      <c r="C370" s="41"/>
    </row>
    <row r="371" spans="3:3" ht="14.25" customHeight="1" x14ac:dyDescent="0.3">
      <c r="C371" s="41"/>
    </row>
    <row r="372" spans="3:3" ht="14.25" customHeight="1" x14ac:dyDescent="0.3">
      <c r="C372" s="41"/>
    </row>
    <row r="373" spans="3:3" ht="14.25" customHeight="1" x14ac:dyDescent="0.3">
      <c r="C373" s="41"/>
    </row>
    <row r="374" spans="3:3" ht="14.25" customHeight="1" x14ac:dyDescent="0.3">
      <c r="C374" s="41"/>
    </row>
    <row r="375" spans="3:3" ht="14.25" customHeight="1" x14ac:dyDescent="0.3">
      <c r="C375" s="41"/>
    </row>
    <row r="376" spans="3:3" ht="14.25" customHeight="1" x14ac:dyDescent="0.3">
      <c r="C376" s="41"/>
    </row>
    <row r="377" spans="3:3" ht="14.25" customHeight="1" x14ac:dyDescent="0.3">
      <c r="C377" s="41"/>
    </row>
    <row r="378" spans="3:3" ht="14.25" customHeight="1" x14ac:dyDescent="0.3">
      <c r="C378" s="41"/>
    </row>
    <row r="379" spans="3:3" ht="14.25" customHeight="1" x14ac:dyDescent="0.3">
      <c r="C379" s="41"/>
    </row>
    <row r="380" spans="3:3" ht="14.25" customHeight="1" x14ac:dyDescent="0.3">
      <c r="C380" s="41"/>
    </row>
    <row r="381" spans="3:3" ht="14.25" customHeight="1" x14ac:dyDescent="0.3">
      <c r="C381" s="41"/>
    </row>
    <row r="382" spans="3:3" ht="14.25" customHeight="1" x14ac:dyDescent="0.3">
      <c r="C382" s="41"/>
    </row>
    <row r="383" spans="3:3" ht="14.25" customHeight="1" x14ac:dyDescent="0.3">
      <c r="C383" s="41"/>
    </row>
    <row r="384" spans="3:3" ht="14.25" customHeight="1" x14ac:dyDescent="0.3">
      <c r="C384" s="41"/>
    </row>
    <row r="385" spans="3:3" ht="14.25" customHeight="1" x14ac:dyDescent="0.3">
      <c r="C385" s="41"/>
    </row>
    <row r="386" spans="3:3" ht="14.25" customHeight="1" x14ac:dyDescent="0.3">
      <c r="C386" s="41"/>
    </row>
    <row r="387" spans="3:3" ht="14.25" customHeight="1" x14ac:dyDescent="0.3">
      <c r="C387" s="41"/>
    </row>
    <row r="388" spans="3:3" ht="14.25" customHeight="1" x14ac:dyDescent="0.3">
      <c r="C388" s="41"/>
    </row>
    <row r="389" spans="3:3" ht="14.25" customHeight="1" x14ac:dyDescent="0.3">
      <c r="C389" s="41"/>
    </row>
    <row r="390" spans="3:3" ht="14.25" customHeight="1" x14ac:dyDescent="0.3">
      <c r="C390" s="41"/>
    </row>
    <row r="391" spans="3:3" ht="14.25" customHeight="1" x14ac:dyDescent="0.3">
      <c r="C391" s="41"/>
    </row>
    <row r="392" spans="3:3" ht="14.25" customHeight="1" x14ac:dyDescent="0.3">
      <c r="C392" s="41"/>
    </row>
    <row r="393" spans="3:3" ht="14.25" customHeight="1" x14ac:dyDescent="0.3">
      <c r="C393" s="41"/>
    </row>
    <row r="394" spans="3:3" ht="14.25" customHeight="1" x14ac:dyDescent="0.3">
      <c r="C394" s="41"/>
    </row>
    <row r="395" spans="3:3" ht="14.25" customHeight="1" x14ac:dyDescent="0.3">
      <c r="C395" s="41"/>
    </row>
    <row r="396" spans="3:3" ht="14.25" customHeight="1" x14ac:dyDescent="0.3">
      <c r="C396" s="41"/>
    </row>
    <row r="397" spans="3:3" ht="14.25" customHeight="1" x14ac:dyDescent="0.3">
      <c r="C397" s="41"/>
    </row>
    <row r="398" spans="3:3" ht="14.25" customHeight="1" x14ac:dyDescent="0.3">
      <c r="C398" s="41"/>
    </row>
    <row r="399" spans="3:3" ht="14.25" customHeight="1" x14ac:dyDescent="0.3">
      <c r="C399" s="41"/>
    </row>
    <row r="400" spans="3:3" ht="14.25" customHeight="1" x14ac:dyDescent="0.3">
      <c r="C400" s="41"/>
    </row>
    <row r="401" spans="3:3" ht="14.25" customHeight="1" x14ac:dyDescent="0.3">
      <c r="C401" s="41"/>
    </row>
    <row r="402" spans="3:3" ht="14.25" customHeight="1" x14ac:dyDescent="0.3">
      <c r="C402" s="41"/>
    </row>
    <row r="403" spans="3:3" ht="14.25" customHeight="1" x14ac:dyDescent="0.3">
      <c r="C403" s="41"/>
    </row>
    <row r="404" spans="3:3" ht="14.25" customHeight="1" x14ac:dyDescent="0.3">
      <c r="C404" s="41"/>
    </row>
    <row r="405" spans="3:3" ht="14.25" customHeight="1" x14ac:dyDescent="0.3">
      <c r="C405" s="41"/>
    </row>
    <row r="406" spans="3:3" ht="14.25" customHeight="1" x14ac:dyDescent="0.3">
      <c r="C406" s="41"/>
    </row>
    <row r="407" spans="3:3" ht="14.25" customHeight="1" x14ac:dyDescent="0.3">
      <c r="C407" s="41"/>
    </row>
    <row r="408" spans="3:3" ht="14.25" customHeight="1" x14ac:dyDescent="0.3">
      <c r="C408" s="41"/>
    </row>
    <row r="409" spans="3:3" ht="14.25" customHeight="1" x14ac:dyDescent="0.3">
      <c r="C409" s="41"/>
    </row>
    <row r="410" spans="3:3" ht="14.25" customHeight="1" x14ac:dyDescent="0.3">
      <c r="C410" s="41"/>
    </row>
    <row r="411" spans="3:3" ht="14.25" customHeight="1" x14ac:dyDescent="0.3">
      <c r="C411" s="41"/>
    </row>
    <row r="412" spans="3:3" ht="14.25" customHeight="1" x14ac:dyDescent="0.3">
      <c r="C412" s="41"/>
    </row>
    <row r="413" spans="3:3" ht="14.25" customHeight="1" x14ac:dyDescent="0.3">
      <c r="C413" s="41"/>
    </row>
    <row r="414" spans="3:3" ht="14.25" customHeight="1" x14ac:dyDescent="0.3">
      <c r="C414" s="41"/>
    </row>
    <row r="415" spans="3:3" ht="14.25" customHeight="1" x14ac:dyDescent="0.3">
      <c r="C415" s="41"/>
    </row>
    <row r="416" spans="3:3" ht="14.25" customHeight="1" x14ac:dyDescent="0.3">
      <c r="C416" s="41"/>
    </row>
    <row r="417" spans="3:3" ht="14.25" customHeight="1" x14ac:dyDescent="0.3">
      <c r="C417" s="41"/>
    </row>
    <row r="418" spans="3:3" ht="14.25" customHeight="1" x14ac:dyDescent="0.3">
      <c r="C418" s="41"/>
    </row>
    <row r="419" spans="3:3" ht="14.25" customHeight="1" x14ac:dyDescent="0.3">
      <c r="C419" s="41"/>
    </row>
    <row r="420" spans="3:3" ht="14.25" customHeight="1" x14ac:dyDescent="0.3">
      <c r="C420" s="41"/>
    </row>
    <row r="421" spans="3:3" ht="14.25" customHeight="1" x14ac:dyDescent="0.3">
      <c r="C421" s="41"/>
    </row>
    <row r="422" spans="3:3" ht="14.25" customHeight="1" x14ac:dyDescent="0.3">
      <c r="C422" s="41"/>
    </row>
    <row r="423" spans="3:3" ht="14.25" customHeight="1" x14ac:dyDescent="0.3">
      <c r="C423" s="41"/>
    </row>
    <row r="424" spans="3:3" ht="14.25" customHeight="1" x14ac:dyDescent="0.3">
      <c r="C424" s="41"/>
    </row>
    <row r="425" spans="3:3" ht="14.25" customHeight="1" x14ac:dyDescent="0.3">
      <c r="C425" s="41"/>
    </row>
    <row r="426" spans="3:3" ht="14.25" customHeight="1" x14ac:dyDescent="0.3">
      <c r="C426" s="41"/>
    </row>
    <row r="427" spans="3:3" ht="14.25" customHeight="1" x14ac:dyDescent="0.3">
      <c r="C427" s="41"/>
    </row>
    <row r="428" spans="3:3" ht="14.25" customHeight="1" x14ac:dyDescent="0.3">
      <c r="C428" s="41"/>
    </row>
    <row r="429" spans="3:3" ht="14.25" customHeight="1" x14ac:dyDescent="0.3">
      <c r="C429" s="41"/>
    </row>
    <row r="430" spans="3:3" ht="14.25" customHeight="1" x14ac:dyDescent="0.3">
      <c r="C430" s="41"/>
    </row>
    <row r="431" spans="3:3" ht="14.25" customHeight="1" x14ac:dyDescent="0.3">
      <c r="C431" s="41"/>
    </row>
    <row r="432" spans="3:3" ht="14.25" customHeight="1" x14ac:dyDescent="0.3">
      <c r="C432" s="41"/>
    </row>
    <row r="433" spans="3:3" ht="14.25" customHeight="1" x14ac:dyDescent="0.3">
      <c r="C433" s="41"/>
    </row>
    <row r="434" spans="3:3" ht="14.25" customHeight="1" x14ac:dyDescent="0.3">
      <c r="C434" s="41"/>
    </row>
    <row r="435" spans="3:3" ht="14.25" customHeight="1" x14ac:dyDescent="0.3">
      <c r="C435" s="41"/>
    </row>
    <row r="436" spans="3:3" ht="14.25" customHeight="1" x14ac:dyDescent="0.3">
      <c r="C436" s="41"/>
    </row>
    <row r="437" spans="3:3" ht="14.25" customHeight="1" x14ac:dyDescent="0.3">
      <c r="C437" s="41"/>
    </row>
    <row r="438" spans="3:3" ht="14.25" customHeight="1" x14ac:dyDescent="0.3">
      <c r="C438" s="41"/>
    </row>
    <row r="439" spans="3:3" ht="14.25" customHeight="1" x14ac:dyDescent="0.3">
      <c r="C439" s="41"/>
    </row>
    <row r="440" spans="3:3" ht="14.25" customHeight="1" x14ac:dyDescent="0.3">
      <c r="C440" s="41"/>
    </row>
    <row r="441" spans="3:3" ht="14.25" customHeight="1" x14ac:dyDescent="0.3">
      <c r="C441" s="41"/>
    </row>
    <row r="442" spans="3:3" ht="14.25" customHeight="1" x14ac:dyDescent="0.3">
      <c r="C442" s="41"/>
    </row>
    <row r="443" spans="3:3" ht="14.25" customHeight="1" x14ac:dyDescent="0.3">
      <c r="C443" s="41"/>
    </row>
    <row r="444" spans="3:3" ht="14.25" customHeight="1" x14ac:dyDescent="0.3">
      <c r="C444" s="41"/>
    </row>
    <row r="445" spans="3:3" ht="14.25" customHeight="1" x14ac:dyDescent="0.3">
      <c r="C445" s="41"/>
    </row>
    <row r="446" spans="3:3" ht="14.25" customHeight="1" x14ac:dyDescent="0.3">
      <c r="C446" s="41"/>
    </row>
    <row r="447" spans="3:3" ht="14.25" customHeight="1" x14ac:dyDescent="0.3">
      <c r="C447" s="41"/>
    </row>
    <row r="448" spans="3:3" ht="14.25" customHeight="1" x14ac:dyDescent="0.3">
      <c r="C448" s="41"/>
    </row>
    <row r="449" spans="3:3" ht="14.25" customHeight="1" x14ac:dyDescent="0.3">
      <c r="C449" s="41"/>
    </row>
    <row r="450" spans="3:3" ht="14.25" customHeight="1" x14ac:dyDescent="0.3">
      <c r="C450" s="41"/>
    </row>
    <row r="451" spans="3:3" ht="14.25" customHeight="1" x14ac:dyDescent="0.3">
      <c r="C451" s="41"/>
    </row>
    <row r="452" spans="3:3" ht="14.25" customHeight="1" x14ac:dyDescent="0.3">
      <c r="C452" s="41"/>
    </row>
    <row r="453" spans="3:3" ht="14.25" customHeight="1" x14ac:dyDescent="0.3">
      <c r="C453" s="41"/>
    </row>
    <row r="454" spans="3:3" ht="14.25" customHeight="1" x14ac:dyDescent="0.3">
      <c r="C454" s="41"/>
    </row>
    <row r="455" spans="3:3" ht="14.25" customHeight="1" x14ac:dyDescent="0.3">
      <c r="C455" s="41"/>
    </row>
    <row r="456" spans="3:3" ht="14.25" customHeight="1" x14ac:dyDescent="0.3">
      <c r="C456" s="41"/>
    </row>
    <row r="457" spans="3:3" ht="14.25" customHeight="1" x14ac:dyDescent="0.3">
      <c r="C457" s="41"/>
    </row>
    <row r="458" spans="3:3" ht="14.25" customHeight="1" x14ac:dyDescent="0.3">
      <c r="C458" s="41"/>
    </row>
    <row r="459" spans="3:3" ht="14.25" customHeight="1" x14ac:dyDescent="0.3">
      <c r="C459" s="41"/>
    </row>
    <row r="460" spans="3:3" ht="14.25" customHeight="1" x14ac:dyDescent="0.3">
      <c r="C460" s="41"/>
    </row>
    <row r="461" spans="3:3" ht="14.25" customHeight="1" x14ac:dyDescent="0.3">
      <c r="C461" s="41"/>
    </row>
    <row r="462" spans="3:3" ht="14.25" customHeight="1" x14ac:dyDescent="0.3">
      <c r="C462" s="41"/>
    </row>
    <row r="463" spans="3:3" ht="14.25" customHeight="1" x14ac:dyDescent="0.3">
      <c r="C463" s="41"/>
    </row>
    <row r="464" spans="3:3" ht="14.25" customHeight="1" x14ac:dyDescent="0.3">
      <c r="C464" s="41"/>
    </row>
    <row r="465" spans="3:3" ht="14.25" customHeight="1" x14ac:dyDescent="0.3">
      <c r="C465" s="41"/>
    </row>
    <row r="466" spans="3:3" ht="14.25" customHeight="1" x14ac:dyDescent="0.3">
      <c r="C466" s="41"/>
    </row>
    <row r="467" spans="3:3" ht="14.25" customHeight="1" x14ac:dyDescent="0.3">
      <c r="C467" s="41"/>
    </row>
    <row r="468" spans="3:3" ht="14.25" customHeight="1" x14ac:dyDescent="0.3">
      <c r="C468" s="41"/>
    </row>
    <row r="469" spans="3:3" ht="14.25" customHeight="1" x14ac:dyDescent="0.3">
      <c r="C469" s="41"/>
    </row>
    <row r="470" spans="3:3" ht="14.25" customHeight="1" x14ac:dyDescent="0.3">
      <c r="C470" s="41"/>
    </row>
    <row r="471" spans="3:3" ht="14.25" customHeight="1" x14ac:dyDescent="0.3">
      <c r="C471" s="41"/>
    </row>
    <row r="472" spans="3:3" ht="14.25" customHeight="1" x14ac:dyDescent="0.3">
      <c r="C472" s="41"/>
    </row>
    <row r="473" spans="3:3" ht="14.25" customHeight="1" x14ac:dyDescent="0.3">
      <c r="C473" s="41"/>
    </row>
    <row r="474" spans="3:3" ht="14.25" customHeight="1" x14ac:dyDescent="0.3">
      <c r="C474" s="41"/>
    </row>
    <row r="475" spans="3:3" ht="14.25" customHeight="1" x14ac:dyDescent="0.3">
      <c r="C475" s="41"/>
    </row>
    <row r="476" spans="3:3" ht="14.25" customHeight="1" x14ac:dyDescent="0.3">
      <c r="C476" s="41"/>
    </row>
    <row r="477" spans="3:3" ht="14.25" customHeight="1" x14ac:dyDescent="0.3">
      <c r="C477" s="41"/>
    </row>
    <row r="478" spans="3:3" ht="14.25" customHeight="1" x14ac:dyDescent="0.3">
      <c r="C478" s="41"/>
    </row>
    <row r="479" spans="3:3" ht="14.25" customHeight="1" x14ac:dyDescent="0.3">
      <c r="C479" s="41"/>
    </row>
    <row r="480" spans="3:3" ht="14.25" customHeight="1" x14ac:dyDescent="0.3">
      <c r="C480" s="41"/>
    </row>
    <row r="481" spans="3:3" ht="14.25" customHeight="1" x14ac:dyDescent="0.3">
      <c r="C481" s="41"/>
    </row>
    <row r="482" spans="3:3" ht="14.25" customHeight="1" x14ac:dyDescent="0.3">
      <c r="C482" s="41"/>
    </row>
    <row r="483" spans="3:3" ht="14.25" customHeight="1" x14ac:dyDescent="0.3">
      <c r="C483" s="41"/>
    </row>
    <row r="484" spans="3:3" ht="14.25" customHeight="1" x14ac:dyDescent="0.3">
      <c r="C484" s="41"/>
    </row>
    <row r="485" spans="3:3" ht="14.25" customHeight="1" x14ac:dyDescent="0.3">
      <c r="C485" s="41"/>
    </row>
    <row r="486" spans="3:3" ht="14.25" customHeight="1" x14ac:dyDescent="0.3">
      <c r="C486" s="41"/>
    </row>
    <row r="487" spans="3:3" ht="14.25" customHeight="1" x14ac:dyDescent="0.3">
      <c r="C487" s="41"/>
    </row>
    <row r="488" spans="3:3" ht="14.25" customHeight="1" x14ac:dyDescent="0.3">
      <c r="C488" s="41"/>
    </row>
    <row r="489" spans="3:3" ht="14.25" customHeight="1" x14ac:dyDescent="0.3">
      <c r="C489" s="41"/>
    </row>
    <row r="490" spans="3:3" ht="14.25" customHeight="1" x14ac:dyDescent="0.3">
      <c r="C490" s="41"/>
    </row>
    <row r="491" spans="3:3" ht="14.25" customHeight="1" x14ac:dyDescent="0.3">
      <c r="C491" s="41"/>
    </row>
    <row r="492" spans="3:3" ht="14.25" customHeight="1" x14ac:dyDescent="0.3">
      <c r="C492" s="41"/>
    </row>
    <row r="493" spans="3:3" ht="14.25" customHeight="1" x14ac:dyDescent="0.3">
      <c r="C493" s="41"/>
    </row>
    <row r="494" spans="3:3" ht="14.25" customHeight="1" x14ac:dyDescent="0.3">
      <c r="C494" s="41"/>
    </row>
    <row r="495" spans="3:3" ht="14.25" customHeight="1" x14ac:dyDescent="0.3">
      <c r="C495" s="41"/>
    </row>
    <row r="496" spans="3:3" ht="14.25" customHeight="1" x14ac:dyDescent="0.3">
      <c r="C496" s="41"/>
    </row>
    <row r="497" spans="3:3" ht="14.25" customHeight="1" x14ac:dyDescent="0.3">
      <c r="C497" s="41"/>
    </row>
    <row r="498" spans="3:3" ht="14.25" customHeight="1" x14ac:dyDescent="0.3">
      <c r="C498" s="41"/>
    </row>
    <row r="499" spans="3:3" ht="14.25" customHeight="1" x14ac:dyDescent="0.3">
      <c r="C499" s="41"/>
    </row>
    <row r="500" spans="3:3" ht="14.25" customHeight="1" x14ac:dyDescent="0.3">
      <c r="C500" s="41"/>
    </row>
    <row r="501" spans="3:3" ht="14.25" customHeight="1" x14ac:dyDescent="0.3">
      <c r="C501" s="41"/>
    </row>
    <row r="502" spans="3:3" ht="14.25" customHeight="1" x14ac:dyDescent="0.3">
      <c r="C502" s="41"/>
    </row>
    <row r="503" spans="3:3" ht="14.25" customHeight="1" x14ac:dyDescent="0.3">
      <c r="C503" s="41"/>
    </row>
    <row r="504" spans="3:3" ht="14.25" customHeight="1" x14ac:dyDescent="0.3">
      <c r="C504" s="41"/>
    </row>
    <row r="505" spans="3:3" ht="14.25" customHeight="1" x14ac:dyDescent="0.3">
      <c r="C505" s="41"/>
    </row>
    <row r="506" spans="3:3" ht="14.25" customHeight="1" x14ac:dyDescent="0.3">
      <c r="C506" s="41"/>
    </row>
    <row r="507" spans="3:3" ht="14.25" customHeight="1" x14ac:dyDescent="0.3">
      <c r="C507" s="41"/>
    </row>
    <row r="508" spans="3:3" ht="14.25" customHeight="1" x14ac:dyDescent="0.3">
      <c r="C508" s="41"/>
    </row>
    <row r="509" spans="3:3" ht="14.25" customHeight="1" x14ac:dyDescent="0.3">
      <c r="C509" s="41"/>
    </row>
    <row r="510" spans="3:3" ht="14.25" customHeight="1" x14ac:dyDescent="0.3">
      <c r="C510" s="41"/>
    </row>
    <row r="511" spans="3:3" ht="14.25" customHeight="1" x14ac:dyDescent="0.3">
      <c r="C511" s="41"/>
    </row>
    <row r="512" spans="3:3" ht="14.25" customHeight="1" x14ac:dyDescent="0.3">
      <c r="C512" s="41"/>
    </row>
    <row r="513" spans="3:3" ht="14.25" customHeight="1" x14ac:dyDescent="0.3">
      <c r="C513" s="41"/>
    </row>
    <row r="514" spans="3:3" ht="14.25" customHeight="1" x14ac:dyDescent="0.3">
      <c r="C514" s="41"/>
    </row>
    <row r="515" spans="3:3" ht="14.25" customHeight="1" x14ac:dyDescent="0.3">
      <c r="C515" s="41"/>
    </row>
    <row r="516" spans="3:3" ht="14.25" customHeight="1" x14ac:dyDescent="0.3">
      <c r="C516" s="41"/>
    </row>
    <row r="517" spans="3:3" ht="14.25" customHeight="1" x14ac:dyDescent="0.3">
      <c r="C517" s="41"/>
    </row>
    <row r="518" spans="3:3" ht="14.25" customHeight="1" x14ac:dyDescent="0.3">
      <c r="C518" s="41"/>
    </row>
    <row r="519" spans="3:3" ht="14.25" customHeight="1" x14ac:dyDescent="0.3">
      <c r="C519" s="41"/>
    </row>
    <row r="520" spans="3:3" ht="14.25" customHeight="1" x14ac:dyDescent="0.3">
      <c r="C520" s="41"/>
    </row>
    <row r="521" spans="3:3" ht="14.25" customHeight="1" x14ac:dyDescent="0.3">
      <c r="C521" s="41"/>
    </row>
    <row r="522" spans="3:3" ht="14.25" customHeight="1" x14ac:dyDescent="0.3">
      <c r="C522" s="41"/>
    </row>
    <row r="523" spans="3:3" ht="14.25" customHeight="1" x14ac:dyDescent="0.3">
      <c r="C523" s="41"/>
    </row>
    <row r="524" spans="3:3" ht="14.25" customHeight="1" x14ac:dyDescent="0.3">
      <c r="C524" s="41"/>
    </row>
    <row r="525" spans="3:3" ht="14.25" customHeight="1" x14ac:dyDescent="0.3">
      <c r="C525" s="41"/>
    </row>
    <row r="526" spans="3:3" ht="14.25" customHeight="1" x14ac:dyDescent="0.3">
      <c r="C526" s="41"/>
    </row>
    <row r="527" spans="3:3" ht="14.25" customHeight="1" x14ac:dyDescent="0.3">
      <c r="C527" s="41"/>
    </row>
    <row r="528" spans="3:3" ht="14.25" customHeight="1" x14ac:dyDescent="0.3">
      <c r="C528" s="41"/>
    </row>
    <row r="529" spans="3:3" ht="14.25" customHeight="1" x14ac:dyDescent="0.3">
      <c r="C529" s="41"/>
    </row>
    <row r="530" spans="3:3" ht="14.25" customHeight="1" x14ac:dyDescent="0.3">
      <c r="C530" s="41"/>
    </row>
    <row r="531" spans="3:3" ht="14.25" customHeight="1" x14ac:dyDescent="0.3">
      <c r="C531" s="41"/>
    </row>
    <row r="532" spans="3:3" ht="14.25" customHeight="1" x14ac:dyDescent="0.3">
      <c r="C532" s="41"/>
    </row>
    <row r="533" spans="3:3" ht="14.25" customHeight="1" x14ac:dyDescent="0.3">
      <c r="C533" s="41"/>
    </row>
    <row r="534" spans="3:3" ht="14.25" customHeight="1" x14ac:dyDescent="0.3">
      <c r="C534" s="41"/>
    </row>
    <row r="535" spans="3:3" ht="14.25" customHeight="1" x14ac:dyDescent="0.3">
      <c r="C535" s="41"/>
    </row>
    <row r="536" spans="3:3" ht="14.25" customHeight="1" x14ac:dyDescent="0.3">
      <c r="C536" s="41"/>
    </row>
    <row r="537" spans="3:3" ht="14.25" customHeight="1" x14ac:dyDescent="0.3">
      <c r="C537" s="41"/>
    </row>
    <row r="538" spans="3:3" ht="14.25" customHeight="1" x14ac:dyDescent="0.3">
      <c r="C538" s="41"/>
    </row>
    <row r="539" spans="3:3" ht="14.25" customHeight="1" x14ac:dyDescent="0.3">
      <c r="C539" s="41"/>
    </row>
    <row r="540" spans="3:3" ht="14.25" customHeight="1" x14ac:dyDescent="0.3">
      <c r="C540" s="41"/>
    </row>
    <row r="541" spans="3:3" ht="14.25" customHeight="1" x14ac:dyDescent="0.3">
      <c r="C541" s="41"/>
    </row>
    <row r="542" spans="3:3" ht="14.25" customHeight="1" x14ac:dyDescent="0.3">
      <c r="C542" s="41"/>
    </row>
    <row r="543" spans="3:3" ht="14.25" customHeight="1" x14ac:dyDescent="0.3">
      <c r="C543" s="41"/>
    </row>
    <row r="544" spans="3:3" ht="14.25" customHeight="1" x14ac:dyDescent="0.3">
      <c r="C544" s="41"/>
    </row>
    <row r="545" spans="3:3" ht="14.25" customHeight="1" x14ac:dyDescent="0.3">
      <c r="C545" s="41"/>
    </row>
    <row r="546" spans="3:3" ht="14.25" customHeight="1" x14ac:dyDescent="0.3">
      <c r="C546" s="41"/>
    </row>
    <row r="547" spans="3:3" ht="14.25" customHeight="1" x14ac:dyDescent="0.3">
      <c r="C547" s="41"/>
    </row>
    <row r="548" spans="3:3" ht="14.25" customHeight="1" x14ac:dyDescent="0.3">
      <c r="C548" s="41"/>
    </row>
    <row r="549" spans="3:3" ht="14.25" customHeight="1" x14ac:dyDescent="0.3">
      <c r="C549" s="41"/>
    </row>
    <row r="550" spans="3:3" ht="14.25" customHeight="1" x14ac:dyDescent="0.3">
      <c r="C550" s="41"/>
    </row>
    <row r="551" spans="3:3" ht="14.25" customHeight="1" x14ac:dyDescent="0.3">
      <c r="C551" s="41"/>
    </row>
    <row r="552" spans="3:3" ht="14.25" customHeight="1" x14ac:dyDescent="0.3">
      <c r="C552" s="41"/>
    </row>
    <row r="553" spans="3:3" ht="14.25" customHeight="1" x14ac:dyDescent="0.3">
      <c r="C553" s="41"/>
    </row>
    <row r="554" spans="3:3" ht="14.25" customHeight="1" x14ac:dyDescent="0.3">
      <c r="C554" s="41"/>
    </row>
    <row r="555" spans="3:3" ht="14.25" customHeight="1" x14ac:dyDescent="0.3">
      <c r="C555" s="41"/>
    </row>
    <row r="556" spans="3:3" ht="14.25" customHeight="1" x14ac:dyDescent="0.3">
      <c r="C556" s="41"/>
    </row>
    <row r="557" spans="3:3" ht="14.25" customHeight="1" x14ac:dyDescent="0.3">
      <c r="C557" s="41"/>
    </row>
    <row r="558" spans="3:3" ht="14.25" customHeight="1" x14ac:dyDescent="0.3">
      <c r="C558" s="41"/>
    </row>
    <row r="559" spans="3:3" ht="14.25" customHeight="1" x14ac:dyDescent="0.3">
      <c r="C559" s="41"/>
    </row>
    <row r="560" spans="3:3" ht="14.25" customHeight="1" x14ac:dyDescent="0.3">
      <c r="C560" s="41"/>
    </row>
    <row r="561" spans="3:3" ht="14.25" customHeight="1" x14ac:dyDescent="0.3">
      <c r="C561" s="41"/>
    </row>
    <row r="562" spans="3:3" ht="14.25" customHeight="1" x14ac:dyDescent="0.3">
      <c r="C562" s="41"/>
    </row>
    <row r="563" spans="3:3" ht="14.25" customHeight="1" x14ac:dyDescent="0.3">
      <c r="C563" s="41"/>
    </row>
    <row r="564" spans="3:3" ht="14.25" customHeight="1" x14ac:dyDescent="0.3">
      <c r="C564" s="41"/>
    </row>
    <row r="565" spans="3:3" ht="14.25" customHeight="1" x14ac:dyDescent="0.3">
      <c r="C565" s="41"/>
    </row>
    <row r="566" spans="3:3" ht="14.25" customHeight="1" x14ac:dyDescent="0.3">
      <c r="C566" s="41"/>
    </row>
    <row r="567" spans="3:3" ht="14.25" customHeight="1" x14ac:dyDescent="0.3">
      <c r="C567" s="41"/>
    </row>
    <row r="568" spans="3:3" ht="14.25" customHeight="1" x14ac:dyDescent="0.3">
      <c r="C568" s="41"/>
    </row>
    <row r="569" spans="3:3" ht="14.25" customHeight="1" x14ac:dyDescent="0.3">
      <c r="C569" s="41"/>
    </row>
    <row r="570" spans="3:3" ht="14.25" customHeight="1" x14ac:dyDescent="0.3">
      <c r="C570" s="41"/>
    </row>
    <row r="571" spans="3:3" ht="14.25" customHeight="1" x14ac:dyDescent="0.3">
      <c r="C571" s="41"/>
    </row>
    <row r="572" spans="3:3" ht="14.25" customHeight="1" x14ac:dyDescent="0.3">
      <c r="C572" s="41"/>
    </row>
    <row r="573" spans="3:3" ht="14.25" customHeight="1" x14ac:dyDescent="0.3">
      <c r="C573" s="41"/>
    </row>
    <row r="574" spans="3:3" ht="14.25" customHeight="1" x14ac:dyDescent="0.3">
      <c r="C574" s="41"/>
    </row>
    <row r="575" spans="3:3" ht="14.25" customHeight="1" x14ac:dyDescent="0.3">
      <c r="C575" s="41"/>
    </row>
    <row r="576" spans="3:3" ht="14.25" customHeight="1" x14ac:dyDescent="0.3">
      <c r="C576" s="41"/>
    </row>
    <row r="577" spans="3:3" ht="14.25" customHeight="1" x14ac:dyDescent="0.3">
      <c r="C577" s="41"/>
    </row>
    <row r="578" spans="3:3" ht="14.25" customHeight="1" x14ac:dyDescent="0.3">
      <c r="C578" s="41"/>
    </row>
    <row r="579" spans="3:3" ht="14.25" customHeight="1" x14ac:dyDescent="0.3">
      <c r="C579" s="41"/>
    </row>
    <row r="580" spans="3:3" ht="14.25" customHeight="1" x14ac:dyDescent="0.3">
      <c r="C580" s="41"/>
    </row>
    <row r="581" spans="3:3" ht="14.25" customHeight="1" x14ac:dyDescent="0.3">
      <c r="C581" s="41"/>
    </row>
    <row r="582" spans="3:3" ht="14.25" customHeight="1" x14ac:dyDescent="0.3">
      <c r="C582" s="41"/>
    </row>
    <row r="583" spans="3:3" ht="14.25" customHeight="1" x14ac:dyDescent="0.3">
      <c r="C583" s="41"/>
    </row>
    <row r="584" spans="3:3" ht="14.25" customHeight="1" x14ac:dyDescent="0.3">
      <c r="C584" s="41"/>
    </row>
    <row r="585" spans="3:3" ht="14.25" customHeight="1" x14ac:dyDescent="0.3">
      <c r="C585" s="41"/>
    </row>
    <row r="586" spans="3:3" ht="14.25" customHeight="1" x14ac:dyDescent="0.3">
      <c r="C586" s="41"/>
    </row>
    <row r="587" spans="3:3" ht="14.25" customHeight="1" x14ac:dyDescent="0.3">
      <c r="C587" s="41"/>
    </row>
    <row r="588" spans="3:3" ht="14.25" customHeight="1" x14ac:dyDescent="0.3">
      <c r="C588" s="41"/>
    </row>
    <row r="589" spans="3:3" ht="14.25" customHeight="1" x14ac:dyDescent="0.3">
      <c r="C589" s="41"/>
    </row>
    <row r="590" spans="3:3" ht="14.25" customHeight="1" x14ac:dyDescent="0.3">
      <c r="C590" s="41"/>
    </row>
    <row r="591" spans="3:3" ht="14.25" customHeight="1" x14ac:dyDescent="0.3">
      <c r="C591" s="41"/>
    </row>
    <row r="592" spans="3:3" ht="14.25" customHeight="1" x14ac:dyDescent="0.3">
      <c r="C592" s="41"/>
    </row>
    <row r="593" spans="3:3" ht="14.25" customHeight="1" x14ac:dyDescent="0.3">
      <c r="C593" s="41"/>
    </row>
    <row r="594" spans="3:3" ht="14.25" customHeight="1" x14ac:dyDescent="0.3">
      <c r="C594" s="41"/>
    </row>
    <row r="595" spans="3:3" ht="14.25" customHeight="1" x14ac:dyDescent="0.3">
      <c r="C595" s="41"/>
    </row>
    <row r="596" spans="3:3" ht="14.25" customHeight="1" x14ac:dyDescent="0.3">
      <c r="C596" s="41"/>
    </row>
    <row r="597" spans="3:3" ht="14.25" customHeight="1" x14ac:dyDescent="0.3">
      <c r="C597" s="41"/>
    </row>
    <row r="598" spans="3:3" ht="14.25" customHeight="1" x14ac:dyDescent="0.3">
      <c r="C598" s="41"/>
    </row>
    <row r="599" spans="3:3" ht="14.25" customHeight="1" x14ac:dyDescent="0.3">
      <c r="C599" s="41"/>
    </row>
    <row r="600" spans="3:3" ht="14.25" customHeight="1" x14ac:dyDescent="0.3">
      <c r="C600" s="41"/>
    </row>
    <row r="601" spans="3:3" ht="14.25" customHeight="1" x14ac:dyDescent="0.3">
      <c r="C601" s="41"/>
    </row>
    <row r="602" spans="3:3" ht="14.25" customHeight="1" x14ac:dyDescent="0.3">
      <c r="C602" s="41"/>
    </row>
    <row r="603" spans="3:3" ht="14.25" customHeight="1" x14ac:dyDescent="0.3">
      <c r="C603" s="41"/>
    </row>
    <row r="604" spans="3:3" ht="14.25" customHeight="1" x14ac:dyDescent="0.3">
      <c r="C604" s="41"/>
    </row>
    <row r="605" spans="3:3" ht="14.25" customHeight="1" x14ac:dyDescent="0.3">
      <c r="C605" s="41"/>
    </row>
    <row r="606" spans="3:3" ht="14.25" customHeight="1" x14ac:dyDescent="0.3">
      <c r="C606" s="41"/>
    </row>
    <row r="607" spans="3:3" ht="14.25" customHeight="1" x14ac:dyDescent="0.3">
      <c r="C607" s="41"/>
    </row>
    <row r="608" spans="3:3" ht="14.25" customHeight="1" x14ac:dyDescent="0.3">
      <c r="C608" s="41"/>
    </row>
    <row r="609" spans="3:3" ht="14.25" customHeight="1" x14ac:dyDescent="0.3">
      <c r="C609" s="41"/>
    </row>
    <row r="610" spans="3:3" ht="14.25" customHeight="1" x14ac:dyDescent="0.3">
      <c r="C610" s="41"/>
    </row>
    <row r="611" spans="3:3" ht="14.25" customHeight="1" x14ac:dyDescent="0.3">
      <c r="C611" s="41"/>
    </row>
    <row r="612" spans="3:3" ht="14.25" customHeight="1" x14ac:dyDescent="0.3">
      <c r="C612" s="41"/>
    </row>
    <row r="613" spans="3:3" ht="14.25" customHeight="1" x14ac:dyDescent="0.3">
      <c r="C613" s="41"/>
    </row>
    <row r="614" spans="3:3" ht="14.25" customHeight="1" x14ac:dyDescent="0.3">
      <c r="C614" s="41"/>
    </row>
    <row r="615" spans="3:3" ht="14.25" customHeight="1" x14ac:dyDescent="0.3">
      <c r="C615" s="41"/>
    </row>
    <row r="616" spans="3:3" ht="14.25" customHeight="1" x14ac:dyDescent="0.3">
      <c r="C616" s="41"/>
    </row>
    <row r="617" spans="3:3" ht="14.25" customHeight="1" x14ac:dyDescent="0.3">
      <c r="C617" s="41"/>
    </row>
    <row r="618" spans="3:3" ht="14.25" customHeight="1" x14ac:dyDescent="0.3">
      <c r="C618" s="41"/>
    </row>
    <row r="619" spans="3:3" ht="14.25" customHeight="1" x14ac:dyDescent="0.3">
      <c r="C619" s="41"/>
    </row>
    <row r="620" spans="3:3" ht="14.25" customHeight="1" x14ac:dyDescent="0.3">
      <c r="C620" s="41"/>
    </row>
    <row r="621" spans="3:3" ht="14.25" customHeight="1" x14ac:dyDescent="0.3">
      <c r="C621" s="41"/>
    </row>
    <row r="622" spans="3:3" ht="14.25" customHeight="1" x14ac:dyDescent="0.3">
      <c r="C622" s="41"/>
    </row>
    <row r="623" spans="3:3" ht="14.25" customHeight="1" x14ac:dyDescent="0.3">
      <c r="C623" s="41"/>
    </row>
    <row r="624" spans="3:3" ht="14.25" customHeight="1" x14ac:dyDescent="0.3">
      <c r="C624" s="41"/>
    </row>
    <row r="625" spans="3:3" ht="14.25" customHeight="1" x14ac:dyDescent="0.3">
      <c r="C625" s="41"/>
    </row>
    <row r="626" spans="3:3" ht="14.25" customHeight="1" x14ac:dyDescent="0.3">
      <c r="C626" s="41"/>
    </row>
    <row r="627" spans="3:3" ht="14.25" customHeight="1" x14ac:dyDescent="0.3">
      <c r="C627" s="41"/>
    </row>
    <row r="628" spans="3:3" ht="14.25" customHeight="1" x14ac:dyDescent="0.3">
      <c r="C628" s="41"/>
    </row>
    <row r="629" spans="3:3" ht="14.25" customHeight="1" x14ac:dyDescent="0.3">
      <c r="C629" s="41"/>
    </row>
    <row r="630" spans="3:3" ht="14.25" customHeight="1" x14ac:dyDescent="0.3">
      <c r="C630" s="41"/>
    </row>
    <row r="631" spans="3:3" ht="14.25" customHeight="1" x14ac:dyDescent="0.3">
      <c r="C631" s="41"/>
    </row>
    <row r="632" spans="3:3" ht="14.25" customHeight="1" x14ac:dyDescent="0.3">
      <c r="C632" s="41"/>
    </row>
    <row r="633" spans="3:3" ht="14.25" customHeight="1" x14ac:dyDescent="0.3">
      <c r="C633" s="41"/>
    </row>
    <row r="634" spans="3:3" ht="14.25" customHeight="1" x14ac:dyDescent="0.3">
      <c r="C634" s="41"/>
    </row>
    <row r="635" spans="3:3" ht="14.25" customHeight="1" x14ac:dyDescent="0.3">
      <c r="C635" s="41"/>
    </row>
    <row r="636" spans="3:3" ht="14.25" customHeight="1" x14ac:dyDescent="0.3">
      <c r="C636" s="41"/>
    </row>
    <row r="637" spans="3:3" ht="14.25" customHeight="1" x14ac:dyDescent="0.3">
      <c r="C637" s="41"/>
    </row>
    <row r="638" spans="3:3" ht="14.25" customHeight="1" x14ac:dyDescent="0.3">
      <c r="C638" s="41"/>
    </row>
    <row r="639" spans="3:3" ht="14.25" customHeight="1" x14ac:dyDescent="0.3">
      <c r="C639" s="41"/>
    </row>
    <row r="640" spans="3:3" ht="14.25" customHeight="1" x14ac:dyDescent="0.3">
      <c r="C640" s="41"/>
    </row>
    <row r="641" spans="3:3" ht="14.25" customHeight="1" x14ac:dyDescent="0.3">
      <c r="C641" s="41"/>
    </row>
    <row r="642" spans="3:3" ht="14.25" customHeight="1" x14ac:dyDescent="0.3">
      <c r="C642" s="41"/>
    </row>
    <row r="643" spans="3:3" ht="14.25" customHeight="1" x14ac:dyDescent="0.3">
      <c r="C643" s="41"/>
    </row>
    <row r="644" spans="3:3" ht="14.25" customHeight="1" x14ac:dyDescent="0.3">
      <c r="C644" s="41"/>
    </row>
    <row r="645" spans="3:3" ht="14.25" customHeight="1" x14ac:dyDescent="0.3">
      <c r="C645" s="41"/>
    </row>
    <row r="646" spans="3:3" ht="14.25" customHeight="1" x14ac:dyDescent="0.3">
      <c r="C646" s="41"/>
    </row>
    <row r="647" spans="3:3" ht="14.25" customHeight="1" x14ac:dyDescent="0.3">
      <c r="C647" s="41"/>
    </row>
    <row r="648" spans="3:3" ht="14.25" customHeight="1" x14ac:dyDescent="0.3">
      <c r="C648" s="41"/>
    </row>
    <row r="649" spans="3:3" ht="14.25" customHeight="1" x14ac:dyDescent="0.3">
      <c r="C649" s="41"/>
    </row>
    <row r="650" spans="3:3" ht="14.25" customHeight="1" x14ac:dyDescent="0.3">
      <c r="C650" s="41"/>
    </row>
    <row r="651" spans="3:3" ht="14.25" customHeight="1" x14ac:dyDescent="0.3">
      <c r="C651" s="41"/>
    </row>
    <row r="652" spans="3:3" ht="14.25" customHeight="1" x14ac:dyDescent="0.3">
      <c r="C652" s="41"/>
    </row>
    <row r="653" spans="3:3" ht="14.25" customHeight="1" x14ac:dyDescent="0.3">
      <c r="C653" s="41"/>
    </row>
    <row r="654" spans="3:3" ht="14.25" customHeight="1" x14ac:dyDescent="0.3">
      <c r="C654" s="41"/>
    </row>
    <row r="655" spans="3:3" ht="14.25" customHeight="1" x14ac:dyDescent="0.3">
      <c r="C655" s="41"/>
    </row>
    <row r="656" spans="3:3" ht="14.25" customHeight="1" x14ac:dyDescent="0.3">
      <c r="C656" s="41"/>
    </row>
    <row r="657" spans="3:3" ht="14.25" customHeight="1" x14ac:dyDescent="0.3">
      <c r="C657" s="41"/>
    </row>
    <row r="658" spans="3:3" ht="14.25" customHeight="1" x14ac:dyDescent="0.3">
      <c r="C658" s="41"/>
    </row>
    <row r="659" spans="3:3" ht="14.25" customHeight="1" x14ac:dyDescent="0.3">
      <c r="C659" s="41"/>
    </row>
    <row r="660" spans="3:3" ht="14.25" customHeight="1" x14ac:dyDescent="0.3">
      <c r="C660" s="41"/>
    </row>
    <row r="661" spans="3:3" ht="14.25" customHeight="1" x14ac:dyDescent="0.3">
      <c r="C661" s="41"/>
    </row>
    <row r="662" spans="3:3" ht="14.25" customHeight="1" x14ac:dyDescent="0.3">
      <c r="C662" s="41"/>
    </row>
    <row r="663" spans="3:3" ht="14.25" customHeight="1" x14ac:dyDescent="0.3">
      <c r="C663" s="41"/>
    </row>
    <row r="664" spans="3:3" ht="14.25" customHeight="1" x14ac:dyDescent="0.3">
      <c r="C664" s="41"/>
    </row>
    <row r="665" spans="3:3" ht="14.25" customHeight="1" x14ac:dyDescent="0.3">
      <c r="C665" s="41"/>
    </row>
    <row r="666" spans="3:3" ht="14.25" customHeight="1" x14ac:dyDescent="0.3">
      <c r="C666" s="41"/>
    </row>
    <row r="667" spans="3:3" ht="14.25" customHeight="1" x14ac:dyDescent="0.3">
      <c r="C667" s="41"/>
    </row>
    <row r="668" spans="3:3" ht="14.25" customHeight="1" x14ac:dyDescent="0.3">
      <c r="C668" s="41"/>
    </row>
    <row r="669" spans="3:3" ht="14.25" customHeight="1" x14ac:dyDescent="0.3">
      <c r="C669" s="41"/>
    </row>
    <row r="670" spans="3:3" ht="14.25" customHeight="1" x14ac:dyDescent="0.3">
      <c r="C670" s="41"/>
    </row>
    <row r="671" spans="3:3" ht="14.25" customHeight="1" x14ac:dyDescent="0.3">
      <c r="C671" s="41"/>
    </row>
    <row r="672" spans="3:3" ht="14.25" customHeight="1" x14ac:dyDescent="0.3">
      <c r="C672" s="41"/>
    </row>
    <row r="673" spans="3:3" ht="14.25" customHeight="1" x14ac:dyDescent="0.3">
      <c r="C673" s="41"/>
    </row>
    <row r="674" spans="3:3" ht="14.25" customHeight="1" x14ac:dyDescent="0.3">
      <c r="C674" s="41"/>
    </row>
    <row r="675" spans="3:3" ht="14.25" customHeight="1" x14ac:dyDescent="0.3">
      <c r="C675" s="41"/>
    </row>
    <row r="676" spans="3:3" ht="14.25" customHeight="1" x14ac:dyDescent="0.3">
      <c r="C676" s="41"/>
    </row>
    <row r="677" spans="3:3" ht="14.25" customHeight="1" x14ac:dyDescent="0.3">
      <c r="C677" s="41"/>
    </row>
    <row r="678" spans="3:3" ht="14.25" customHeight="1" x14ac:dyDescent="0.3">
      <c r="C678" s="41"/>
    </row>
    <row r="679" spans="3:3" ht="14.25" customHeight="1" x14ac:dyDescent="0.3">
      <c r="C679" s="41"/>
    </row>
    <row r="680" spans="3:3" ht="14.25" customHeight="1" x14ac:dyDescent="0.3">
      <c r="C680" s="41"/>
    </row>
    <row r="681" spans="3:3" ht="14.25" customHeight="1" x14ac:dyDescent="0.3">
      <c r="C681" s="41"/>
    </row>
    <row r="682" spans="3:3" ht="14.25" customHeight="1" x14ac:dyDescent="0.3">
      <c r="C682" s="41"/>
    </row>
    <row r="683" spans="3:3" ht="14.25" customHeight="1" x14ac:dyDescent="0.3">
      <c r="C683" s="41"/>
    </row>
    <row r="684" spans="3:3" ht="14.25" customHeight="1" x14ac:dyDescent="0.3">
      <c r="C684" s="41"/>
    </row>
    <row r="685" spans="3:3" ht="14.25" customHeight="1" x14ac:dyDescent="0.3">
      <c r="C685" s="41"/>
    </row>
    <row r="686" spans="3:3" ht="14.25" customHeight="1" x14ac:dyDescent="0.3">
      <c r="C686" s="41"/>
    </row>
    <row r="687" spans="3:3" ht="14.25" customHeight="1" x14ac:dyDescent="0.3">
      <c r="C687" s="41"/>
    </row>
    <row r="688" spans="3:3" ht="14.25" customHeight="1" x14ac:dyDescent="0.3">
      <c r="C688" s="41"/>
    </row>
    <row r="689" spans="3:3" ht="14.25" customHeight="1" x14ac:dyDescent="0.3">
      <c r="C689" s="41"/>
    </row>
    <row r="690" spans="3:3" ht="14.25" customHeight="1" x14ac:dyDescent="0.3">
      <c r="C690" s="41"/>
    </row>
    <row r="691" spans="3:3" ht="14.25" customHeight="1" x14ac:dyDescent="0.3">
      <c r="C691" s="41"/>
    </row>
    <row r="692" spans="3:3" ht="14.25" customHeight="1" x14ac:dyDescent="0.3">
      <c r="C692" s="41"/>
    </row>
    <row r="693" spans="3:3" ht="14.25" customHeight="1" x14ac:dyDescent="0.3">
      <c r="C693" s="41"/>
    </row>
    <row r="694" spans="3:3" ht="14.25" customHeight="1" x14ac:dyDescent="0.3">
      <c r="C694" s="41"/>
    </row>
    <row r="695" spans="3:3" ht="14.25" customHeight="1" x14ac:dyDescent="0.3">
      <c r="C695" s="41"/>
    </row>
    <row r="696" spans="3:3" ht="14.25" customHeight="1" x14ac:dyDescent="0.3">
      <c r="C696" s="41"/>
    </row>
    <row r="697" spans="3:3" ht="14.25" customHeight="1" x14ac:dyDescent="0.3">
      <c r="C697" s="41"/>
    </row>
    <row r="698" spans="3:3" ht="14.25" customHeight="1" x14ac:dyDescent="0.3">
      <c r="C698" s="41"/>
    </row>
    <row r="699" spans="3:3" ht="14.25" customHeight="1" x14ac:dyDescent="0.3">
      <c r="C699" s="41"/>
    </row>
    <row r="700" spans="3:3" ht="14.25" customHeight="1" x14ac:dyDescent="0.3">
      <c r="C700" s="41"/>
    </row>
    <row r="701" spans="3:3" ht="14.25" customHeight="1" x14ac:dyDescent="0.3">
      <c r="C701" s="41"/>
    </row>
    <row r="702" spans="3:3" ht="14.25" customHeight="1" x14ac:dyDescent="0.3">
      <c r="C702" s="41"/>
    </row>
    <row r="703" spans="3:3" ht="14.25" customHeight="1" x14ac:dyDescent="0.3">
      <c r="C703" s="41"/>
    </row>
    <row r="704" spans="3:3" ht="14.25" customHeight="1" x14ac:dyDescent="0.3">
      <c r="C704" s="41"/>
    </row>
    <row r="705" spans="3:3" ht="14.25" customHeight="1" x14ac:dyDescent="0.3">
      <c r="C705" s="41"/>
    </row>
    <row r="706" spans="3:3" ht="14.25" customHeight="1" x14ac:dyDescent="0.3">
      <c r="C706" s="41"/>
    </row>
    <row r="707" spans="3:3" ht="14.25" customHeight="1" x14ac:dyDescent="0.3">
      <c r="C707" s="41"/>
    </row>
    <row r="708" spans="3:3" ht="14.25" customHeight="1" x14ac:dyDescent="0.3">
      <c r="C708" s="41"/>
    </row>
    <row r="709" spans="3:3" ht="14.25" customHeight="1" x14ac:dyDescent="0.3">
      <c r="C709" s="41"/>
    </row>
    <row r="710" spans="3:3" ht="14.25" customHeight="1" x14ac:dyDescent="0.3">
      <c r="C710" s="41"/>
    </row>
    <row r="711" spans="3:3" ht="14.25" customHeight="1" x14ac:dyDescent="0.3">
      <c r="C711" s="41"/>
    </row>
    <row r="712" spans="3:3" ht="14.25" customHeight="1" x14ac:dyDescent="0.3">
      <c r="C712" s="41"/>
    </row>
    <row r="713" spans="3:3" ht="14.25" customHeight="1" x14ac:dyDescent="0.3">
      <c r="C713" s="41"/>
    </row>
    <row r="714" spans="3:3" ht="14.25" customHeight="1" x14ac:dyDescent="0.3">
      <c r="C714" s="41"/>
    </row>
    <row r="715" spans="3:3" ht="14.25" customHeight="1" x14ac:dyDescent="0.3">
      <c r="C715" s="41"/>
    </row>
    <row r="716" spans="3:3" ht="14.25" customHeight="1" x14ac:dyDescent="0.3">
      <c r="C716" s="41"/>
    </row>
    <row r="717" spans="3:3" ht="14.25" customHeight="1" x14ac:dyDescent="0.3">
      <c r="C717" s="41"/>
    </row>
    <row r="718" spans="3:3" ht="14.25" customHeight="1" x14ac:dyDescent="0.3">
      <c r="C718" s="41"/>
    </row>
    <row r="719" spans="3:3" ht="14.25" customHeight="1" x14ac:dyDescent="0.3">
      <c r="C719" s="41"/>
    </row>
    <row r="720" spans="3:3" ht="14.25" customHeight="1" x14ac:dyDescent="0.3">
      <c r="C720" s="41"/>
    </row>
    <row r="721" spans="3:3" ht="14.25" customHeight="1" x14ac:dyDescent="0.3">
      <c r="C721" s="41"/>
    </row>
    <row r="722" spans="3:3" ht="14.25" customHeight="1" x14ac:dyDescent="0.3">
      <c r="C722" s="41"/>
    </row>
    <row r="723" spans="3:3" ht="14.25" customHeight="1" x14ac:dyDescent="0.3">
      <c r="C723" s="41"/>
    </row>
    <row r="724" spans="3:3" ht="14.25" customHeight="1" x14ac:dyDescent="0.3">
      <c r="C724" s="41"/>
    </row>
    <row r="725" spans="3:3" ht="14.25" customHeight="1" x14ac:dyDescent="0.3">
      <c r="C725" s="41"/>
    </row>
    <row r="726" spans="3:3" ht="14.25" customHeight="1" x14ac:dyDescent="0.3">
      <c r="C726" s="41"/>
    </row>
    <row r="727" spans="3:3" ht="14.25" customHeight="1" x14ac:dyDescent="0.3">
      <c r="C727" s="41"/>
    </row>
    <row r="728" spans="3:3" ht="14.25" customHeight="1" x14ac:dyDescent="0.3">
      <c r="C728" s="41"/>
    </row>
    <row r="729" spans="3:3" ht="14.25" customHeight="1" x14ac:dyDescent="0.3">
      <c r="C729" s="41"/>
    </row>
    <row r="730" spans="3:3" ht="14.25" customHeight="1" x14ac:dyDescent="0.3">
      <c r="C730" s="41"/>
    </row>
    <row r="731" spans="3:3" ht="14.25" customHeight="1" x14ac:dyDescent="0.3">
      <c r="C731" s="41"/>
    </row>
    <row r="732" spans="3:3" ht="14.25" customHeight="1" x14ac:dyDescent="0.3">
      <c r="C732" s="41"/>
    </row>
    <row r="733" spans="3:3" ht="14.25" customHeight="1" x14ac:dyDescent="0.3">
      <c r="C733" s="41"/>
    </row>
    <row r="734" spans="3:3" ht="14.25" customHeight="1" x14ac:dyDescent="0.3">
      <c r="C734" s="41"/>
    </row>
    <row r="735" spans="3:3" ht="14.25" customHeight="1" x14ac:dyDescent="0.3">
      <c r="C735" s="41"/>
    </row>
    <row r="736" spans="3:3" ht="14.25" customHeight="1" x14ac:dyDescent="0.3">
      <c r="C736" s="41"/>
    </row>
    <row r="737" spans="3:3" ht="14.25" customHeight="1" x14ac:dyDescent="0.3">
      <c r="C737" s="41"/>
    </row>
    <row r="738" spans="3:3" ht="14.25" customHeight="1" x14ac:dyDescent="0.3">
      <c r="C738" s="41"/>
    </row>
    <row r="739" spans="3:3" ht="14.25" customHeight="1" x14ac:dyDescent="0.3">
      <c r="C739" s="41"/>
    </row>
    <row r="740" spans="3:3" ht="14.25" customHeight="1" x14ac:dyDescent="0.3">
      <c r="C740" s="41"/>
    </row>
    <row r="741" spans="3:3" ht="14.25" customHeight="1" x14ac:dyDescent="0.3">
      <c r="C741" s="41"/>
    </row>
    <row r="742" spans="3:3" ht="14.25" customHeight="1" x14ac:dyDescent="0.3">
      <c r="C742" s="41"/>
    </row>
    <row r="743" spans="3:3" ht="14.25" customHeight="1" x14ac:dyDescent="0.3">
      <c r="C743" s="41"/>
    </row>
    <row r="744" spans="3:3" ht="14.25" customHeight="1" x14ac:dyDescent="0.3">
      <c r="C744" s="41"/>
    </row>
    <row r="745" spans="3:3" ht="14.25" customHeight="1" x14ac:dyDescent="0.3">
      <c r="C745" s="41"/>
    </row>
    <row r="746" spans="3:3" ht="14.25" customHeight="1" x14ac:dyDescent="0.3">
      <c r="C746" s="41"/>
    </row>
    <row r="747" spans="3:3" ht="14.25" customHeight="1" x14ac:dyDescent="0.3">
      <c r="C747" s="41"/>
    </row>
    <row r="748" spans="3:3" ht="14.25" customHeight="1" x14ac:dyDescent="0.3">
      <c r="C748" s="41"/>
    </row>
    <row r="749" spans="3:3" ht="14.25" customHeight="1" x14ac:dyDescent="0.3">
      <c r="C749" s="41"/>
    </row>
    <row r="750" spans="3:3" ht="14.25" customHeight="1" x14ac:dyDescent="0.3">
      <c r="C750" s="41"/>
    </row>
    <row r="751" spans="3:3" ht="14.25" customHeight="1" x14ac:dyDescent="0.3">
      <c r="C751" s="41"/>
    </row>
    <row r="752" spans="3:3" ht="14.25" customHeight="1" x14ac:dyDescent="0.3">
      <c r="C752" s="41"/>
    </row>
    <row r="753" spans="3:3" ht="14.25" customHeight="1" x14ac:dyDescent="0.3">
      <c r="C753" s="41"/>
    </row>
    <row r="754" spans="3:3" ht="14.25" customHeight="1" x14ac:dyDescent="0.3">
      <c r="C754" s="41"/>
    </row>
    <row r="755" spans="3:3" ht="14.25" customHeight="1" x14ac:dyDescent="0.3">
      <c r="C755" s="41"/>
    </row>
    <row r="756" spans="3:3" ht="14.25" customHeight="1" x14ac:dyDescent="0.3">
      <c r="C756" s="41"/>
    </row>
    <row r="757" spans="3:3" ht="14.25" customHeight="1" x14ac:dyDescent="0.3">
      <c r="C757" s="41"/>
    </row>
    <row r="758" spans="3:3" ht="14.25" customHeight="1" x14ac:dyDescent="0.3">
      <c r="C758" s="41"/>
    </row>
    <row r="759" spans="3:3" ht="14.25" customHeight="1" x14ac:dyDescent="0.3">
      <c r="C759" s="41"/>
    </row>
    <row r="760" spans="3:3" ht="14.25" customHeight="1" x14ac:dyDescent="0.3">
      <c r="C760" s="41"/>
    </row>
    <row r="761" spans="3:3" ht="14.25" customHeight="1" x14ac:dyDescent="0.3">
      <c r="C761" s="41"/>
    </row>
    <row r="762" spans="3:3" ht="14.25" customHeight="1" x14ac:dyDescent="0.3">
      <c r="C762" s="41"/>
    </row>
    <row r="763" spans="3:3" ht="14.25" customHeight="1" x14ac:dyDescent="0.3">
      <c r="C763" s="41"/>
    </row>
    <row r="764" spans="3:3" ht="14.25" customHeight="1" x14ac:dyDescent="0.3">
      <c r="C764" s="41"/>
    </row>
    <row r="765" spans="3:3" ht="14.25" customHeight="1" x14ac:dyDescent="0.3">
      <c r="C765" s="41"/>
    </row>
    <row r="766" spans="3:3" ht="14.25" customHeight="1" x14ac:dyDescent="0.3">
      <c r="C766" s="41"/>
    </row>
    <row r="767" spans="3:3" ht="14.25" customHeight="1" x14ac:dyDescent="0.3">
      <c r="C767" s="41"/>
    </row>
    <row r="768" spans="3:3" ht="14.25" customHeight="1" x14ac:dyDescent="0.3">
      <c r="C768" s="41"/>
    </row>
    <row r="769" spans="3:3" ht="14.25" customHeight="1" x14ac:dyDescent="0.3">
      <c r="C769" s="41"/>
    </row>
    <row r="770" spans="3:3" ht="14.25" customHeight="1" x14ac:dyDescent="0.3">
      <c r="C770" s="41"/>
    </row>
    <row r="771" spans="3:3" ht="14.25" customHeight="1" x14ac:dyDescent="0.3">
      <c r="C771" s="41"/>
    </row>
    <row r="772" spans="3:3" ht="14.25" customHeight="1" x14ac:dyDescent="0.3">
      <c r="C772" s="41"/>
    </row>
    <row r="773" spans="3:3" ht="14.25" customHeight="1" x14ac:dyDescent="0.3">
      <c r="C773" s="41"/>
    </row>
    <row r="774" spans="3:3" ht="14.25" customHeight="1" x14ac:dyDescent="0.3">
      <c r="C774" s="41"/>
    </row>
    <row r="775" spans="3:3" ht="14.25" customHeight="1" x14ac:dyDescent="0.3">
      <c r="C775" s="41"/>
    </row>
    <row r="776" spans="3:3" ht="14.25" customHeight="1" x14ac:dyDescent="0.3">
      <c r="C776" s="41"/>
    </row>
    <row r="777" spans="3:3" ht="14.25" customHeight="1" x14ac:dyDescent="0.3">
      <c r="C777" s="41"/>
    </row>
    <row r="778" spans="3:3" ht="14.25" customHeight="1" x14ac:dyDescent="0.3">
      <c r="C778" s="41"/>
    </row>
    <row r="779" spans="3:3" ht="14.25" customHeight="1" x14ac:dyDescent="0.3">
      <c r="C779" s="41"/>
    </row>
    <row r="780" spans="3:3" ht="14.25" customHeight="1" x14ac:dyDescent="0.3">
      <c r="C780" s="41"/>
    </row>
    <row r="781" spans="3:3" ht="14.25" customHeight="1" x14ac:dyDescent="0.3">
      <c r="C781" s="41"/>
    </row>
    <row r="782" spans="3:3" ht="14.25" customHeight="1" x14ac:dyDescent="0.3">
      <c r="C782" s="41"/>
    </row>
    <row r="783" spans="3:3" ht="14.25" customHeight="1" x14ac:dyDescent="0.3">
      <c r="C783" s="41"/>
    </row>
    <row r="784" spans="3:3" ht="14.25" customHeight="1" x14ac:dyDescent="0.3">
      <c r="C784" s="41"/>
    </row>
    <row r="785" spans="3:3" ht="14.25" customHeight="1" x14ac:dyDescent="0.3">
      <c r="C785" s="41"/>
    </row>
    <row r="786" spans="3:3" ht="14.25" customHeight="1" x14ac:dyDescent="0.3">
      <c r="C786" s="41"/>
    </row>
    <row r="787" spans="3:3" ht="14.25" customHeight="1" x14ac:dyDescent="0.3">
      <c r="C787" s="41"/>
    </row>
    <row r="788" spans="3:3" ht="14.25" customHeight="1" x14ac:dyDescent="0.3">
      <c r="C788" s="41"/>
    </row>
    <row r="789" spans="3:3" ht="14.25" customHeight="1" x14ac:dyDescent="0.3">
      <c r="C789" s="41"/>
    </row>
    <row r="790" spans="3:3" ht="14.25" customHeight="1" x14ac:dyDescent="0.3">
      <c r="C790" s="41"/>
    </row>
    <row r="791" spans="3:3" ht="14.25" customHeight="1" x14ac:dyDescent="0.3">
      <c r="C791" s="41"/>
    </row>
    <row r="792" spans="3:3" ht="14.25" customHeight="1" x14ac:dyDescent="0.3">
      <c r="C792" s="41"/>
    </row>
    <row r="793" spans="3:3" ht="14.25" customHeight="1" x14ac:dyDescent="0.3">
      <c r="C793" s="41"/>
    </row>
    <row r="794" spans="3:3" ht="14.25" customHeight="1" x14ac:dyDescent="0.3">
      <c r="C794" s="41"/>
    </row>
    <row r="795" spans="3:3" ht="14.25" customHeight="1" x14ac:dyDescent="0.3">
      <c r="C795" s="41"/>
    </row>
    <row r="796" spans="3:3" ht="14.25" customHeight="1" x14ac:dyDescent="0.3">
      <c r="C796" s="41"/>
    </row>
    <row r="797" spans="3:3" ht="14.25" customHeight="1" x14ac:dyDescent="0.3">
      <c r="C797" s="41"/>
    </row>
    <row r="798" spans="3:3" ht="14.25" customHeight="1" x14ac:dyDescent="0.3">
      <c r="C798" s="41"/>
    </row>
    <row r="799" spans="3:3" ht="14.25" customHeight="1" x14ac:dyDescent="0.3">
      <c r="C799" s="41"/>
    </row>
    <row r="800" spans="3:3" ht="14.25" customHeight="1" x14ac:dyDescent="0.3">
      <c r="C800" s="41"/>
    </row>
    <row r="801" spans="3:3" ht="14.25" customHeight="1" x14ac:dyDescent="0.3">
      <c r="C801" s="41"/>
    </row>
    <row r="802" spans="3:3" ht="14.25" customHeight="1" x14ac:dyDescent="0.3">
      <c r="C802" s="41"/>
    </row>
    <row r="803" spans="3:3" ht="14.25" customHeight="1" x14ac:dyDescent="0.3">
      <c r="C803" s="41"/>
    </row>
    <row r="804" spans="3:3" ht="14.25" customHeight="1" x14ac:dyDescent="0.3">
      <c r="C804" s="41"/>
    </row>
    <row r="805" spans="3:3" ht="14.25" customHeight="1" x14ac:dyDescent="0.3">
      <c r="C805" s="41"/>
    </row>
    <row r="806" spans="3:3" ht="14.25" customHeight="1" x14ac:dyDescent="0.3">
      <c r="C806" s="41"/>
    </row>
    <row r="807" spans="3:3" ht="14.25" customHeight="1" x14ac:dyDescent="0.3">
      <c r="C807" s="41"/>
    </row>
    <row r="808" spans="3:3" ht="14.25" customHeight="1" x14ac:dyDescent="0.3">
      <c r="C808" s="41"/>
    </row>
    <row r="809" spans="3:3" ht="14.25" customHeight="1" x14ac:dyDescent="0.3">
      <c r="C809" s="41"/>
    </row>
    <row r="810" spans="3:3" ht="14.25" customHeight="1" x14ac:dyDescent="0.3">
      <c r="C810" s="41"/>
    </row>
    <row r="811" spans="3:3" ht="14.25" customHeight="1" x14ac:dyDescent="0.3">
      <c r="C811" s="41"/>
    </row>
    <row r="812" spans="3:3" ht="14.25" customHeight="1" x14ac:dyDescent="0.3">
      <c r="C812" s="41"/>
    </row>
    <row r="813" spans="3:3" ht="14.25" customHeight="1" x14ac:dyDescent="0.3">
      <c r="C813" s="41"/>
    </row>
    <row r="814" spans="3:3" ht="14.25" customHeight="1" x14ac:dyDescent="0.3">
      <c r="C814" s="41"/>
    </row>
    <row r="815" spans="3:3" ht="14.25" customHeight="1" x14ac:dyDescent="0.3">
      <c r="C815" s="41"/>
    </row>
    <row r="816" spans="3:3" ht="14.25" customHeight="1" x14ac:dyDescent="0.3">
      <c r="C816" s="41"/>
    </row>
    <row r="817" spans="3:3" ht="14.25" customHeight="1" x14ac:dyDescent="0.3">
      <c r="C817" s="41"/>
    </row>
    <row r="818" spans="3:3" ht="14.25" customHeight="1" x14ac:dyDescent="0.3">
      <c r="C818" s="41"/>
    </row>
    <row r="819" spans="3:3" ht="14.25" customHeight="1" x14ac:dyDescent="0.3">
      <c r="C819" s="41"/>
    </row>
    <row r="820" spans="3:3" ht="14.25" customHeight="1" x14ac:dyDescent="0.3">
      <c r="C820" s="41"/>
    </row>
    <row r="821" spans="3:3" ht="14.25" customHeight="1" x14ac:dyDescent="0.3">
      <c r="C821" s="41"/>
    </row>
    <row r="822" spans="3:3" ht="14.25" customHeight="1" x14ac:dyDescent="0.3">
      <c r="C822" s="41"/>
    </row>
    <row r="823" spans="3:3" ht="14.25" customHeight="1" x14ac:dyDescent="0.3">
      <c r="C823" s="41"/>
    </row>
    <row r="824" spans="3:3" ht="14.25" customHeight="1" x14ac:dyDescent="0.3">
      <c r="C824" s="41"/>
    </row>
    <row r="825" spans="3:3" ht="14.25" customHeight="1" x14ac:dyDescent="0.3">
      <c r="C825" s="41"/>
    </row>
    <row r="826" spans="3:3" ht="14.25" customHeight="1" x14ac:dyDescent="0.3">
      <c r="C826" s="41"/>
    </row>
    <row r="827" spans="3:3" ht="14.25" customHeight="1" x14ac:dyDescent="0.3">
      <c r="C827" s="41"/>
    </row>
    <row r="828" spans="3:3" ht="14.25" customHeight="1" x14ac:dyDescent="0.3">
      <c r="C828" s="41"/>
    </row>
    <row r="829" spans="3:3" ht="14.25" customHeight="1" x14ac:dyDescent="0.3">
      <c r="C829" s="41"/>
    </row>
    <row r="830" spans="3:3" ht="14.25" customHeight="1" x14ac:dyDescent="0.3">
      <c r="C830" s="41"/>
    </row>
    <row r="831" spans="3:3" ht="14.25" customHeight="1" x14ac:dyDescent="0.3">
      <c r="C831" s="41"/>
    </row>
    <row r="832" spans="3:3" ht="14.25" customHeight="1" x14ac:dyDescent="0.3">
      <c r="C832" s="41"/>
    </row>
    <row r="833" spans="3:3" ht="14.25" customHeight="1" x14ac:dyDescent="0.3">
      <c r="C833" s="41"/>
    </row>
    <row r="834" spans="3:3" ht="14.25" customHeight="1" x14ac:dyDescent="0.3">
      <c r="C834" s="41"/>
    </row>
    <row r="835" spans="3:3" ht="14.25" customHeight="1" x14ac:dyDescent="0.3">
      <c r="C835" s="41"/>
    </row>
    <row r="836" spans="3:3" ht="14.25" customHeight="1" x14ac:dyDescent="0.3">
      <c r="C836" s="41"/>
    </row>
    <row r="837" spans="3:3" ht="14.25" customHeight="1" x14ac:dyDescent="0.3">
      <c r="C837" s="41"/>
    </row>
    <row r="838" spans="3:3" ht="14.25" customHeight="1" x14ac:dyDescent="0.3">
      <c r="C838" s="41"/>
    </row>
    <row r="839" spans="3:3" ht="14.25" customHeight="1" x14ac:dyDescent="0.3">
      <c r="C839" s="41"/>
    </row>
    <row r="840" spans="3:3" ht="14.25" customHeight="1" x14ac:dyDescent="0.3">
      <c r="C840" s="41"/>
    </row>
    <row r="841" spans="3:3" ht="14.25" customHeight="1" x14ac:dyDescent="0.3">
      <c r="C841" s="41"/>
    </row>
    <row r="842" spans="3:3" ht="14.25" customHeight="1" x14ac:dyDescent="0.3">
      <c r="C842" s="41"/>
    </row>
    <row r="843" spans="3:3" ht="14.25" customHeight="1" x14ac:dyDescent="0.3">
      <c r="C843" s="41"/>
    </row>
    <row r="844" spans="3:3" ht="14.25" customHeight="1" x14ac:dyDescent="0.3">
      <c r="C844" s="41"/>
    </row>
    <row r="845" spans="3:3" ht="14.25" customHeight="1" x14ac:dyDescent="0.3">
      <c r="C845" s="41"/>
    </row>
    <row r="846" spans="3:3" ht="14.25" customHeight="1" x14ac:dyDescent="0.3">
      <c r="C846" s="41"/>
    </row>
    <row r="847" spans="3:3" ht="14.25" customHeight="1" x14ac:dyDescent="0.3">
      <c r="C847" s="41"/>
    </row>
    <row r="848" spans="3:3" ht="14.25" customHeight="1" x14ac:dyDescent="0.3">
      <c r="C848" s="41"/>
    </row>
    <row r="849" spans="3:3" ht="14.25" customHeight="1" x14ac:dyDescent="0.3">
      <c r="C849" s="41"/>
    </row>
    <row r="850" spans="3:3" ht="14.25" customHeight="1" x14ac:dyDescent="0.3">
      <c r="C850" s="41"/>
    </row>
    <row r="851" spans="3:3" ht="14.25" customHeight="1" x14ac:dyDescent="0.3">
      <c r="C851" s="41"/>
    </row>
    <row r="852" spans="3:3" ht="14.25" customHeight="1" x14ac:dyDescent="0.3">
      <c r="C852" s="41"/>
    </row>
    <row r="853" spans="3:3" ht="14.25" customHeight="1" x14ac:dyDescent="0.3">
      <c r="C853" s="41"/>
    </row>
    <row r="854" spans="3:3" ht="14.25" customHeight="1" x14ac:dyDescent="0.3">
      <c r="C854" s="41"/>
    </row>
    <row r="855" spans="3:3" ht="14.25" customHeight="1" x14ac:dyDescent="0.3">
      <c r="C855" s="41"/>
    </row>
    <row r="856" spans="3:3" ht="14.25" customHeight="1" x14ac:dyDescent="0.3">
      <c r="C856" s="41"/>
    </row>
    <row r="857" spans="3:3" ht="14.25" customHeight="1" x14ac:dyDescent="0.3">
      <c r="C857" s="41"/>
    </row>
    <row r="858" spans="3:3" ht="14.25" customHeight="1" x14ac:dyDescent="0.3">
      <c r="C858" s="41"/>
    </row>
    <row r="859" spans="3:3" ht="14.25" customHeight="1" x14ac:dyDescent="0.3">
      <c r="C859" s="41"/>
    </row>
    <row r="860" spans="3:3" ht="14.25" customHeight="1" x14ac:dyDescent="0.3">
      <c r="C860" s="41"/>
    </row>
    <row r="861" spans="3:3" ht="14.25" customHeight="1" x14ac:dyDescent="0.3">
      <c r="C861" s="41"/>
    </row>
    <row r="862" spans="3:3" ht="14.25" customHeight="1" x14ac:dyDescent="0.3">
      <c r="C862" s="41"/>
    </row>
    <row r="863" spans="3:3" ht="14.25" customHeight="1" x14ac:dyDescent="0.3">
      <c r="C863" s="41"/>
    </row>
    <row r="864" spans="3:3" ht="14.25" customHeight="1" x14ac:dyDescent="0.3">
      <c r="C864" s="41"/>
    </row>
    <row r="865" spans="3:3" ht="14.25" customHeight="1" x14ac:dyDescent="0.3">
      <c r="C865" s="41"/>
    </row>
    <row r="866" spans="3:3" ht="14.25" customHeight="1" x14ac:dyDescent="0.3">
      <c r="C866" s="41"/>
    </row>
    <row r="867" spans="3:3" ht="14.25" customHeight="1" x14ac:dyDescent="0.3">
      <c r="C867" s="41"/>
    </row>
    <row r="868" spans="3:3" ht="14.25" customHeight="1" x14ac:dyDescent="0.3">
      <c r="C868" s="41"/>
    </row>
    <row r="869" spans="3:3" ht="14.25" customHeight="1" x14ac:dyDescent="0.3">
      <c r="C869" s="41"/>
    </row>
    <row r="870" spans="3:3" ht="14.25" customHeight="1" x14ac:dyDescent="0.3">
      <c r="C870" s="41"/>
    </row>
    <row r="871" spans="3:3" ht="14.25" customHeight="1" x14ac:dyDescent="0.3">
      <c r="C871" s="41"/>
    </row>
    <row r="872" spans="3:3" ht="14.25" customHeight="1" x14ac:dyDescent="0.3">
      <c r="C872" s="41"/>
    </row>
    <row r="873" spans="3:3" ht="14.25" customHeight="1" x14ac:dyDescent="0.3">
      <c r="C873" s="41"/>
    </row>
    <row r="874" spans="3:3" ht="14.25" customHeight="1" x14ac:dyDescent="0.3">
      <c r="C874" s="41"/>
    </row>
    <row r="875" spans="3:3" ht="14.25" customHeight="1" x14ac:dyDescent="0.3">
      <c r="C875" s="41"/>
    </row>
    <row r="876" spans="3:3" ht="14.25" customHeight="1" x14ac:dyDescent="0.3">
      <c r="C876" s="41"/>
    </row>
    <row r="877" spans="3:3" ht="14.25" customHeight="1" x14ac:dyDescent="0.3">
      <c r="C877" s="41"/>
    </row>
    <row r="878" spans="3:3" ht="14.25" customHeight="1" x14ac:dyDescent="0.3">
      <c r="C878" s="41"/>
    </row>
    <row r="879" spans="3:3" ht="14.25" customHeight="1" x14ac:dyDescent="0.3">
      <c r="C879" s="41"/>
    </row>
    <row r="880" spans="3:3" ht="14.25" customHeight="1" x14ac:dyDescent="0.3">
      <c r="C880" s="41"/>
    </row>
    <row r="881" spans="3:3" ht="14.25" customHeight="1" x14ac:dyDescent="0.3">
      <c r="C881" s="41"/>
    </row>
    <row r="882" spans="3:3" ht="14.25" customHeight="1" x14ac:dyDescent="0.3">
      <c r="C882" s="41"/>
    </row>
    <row r="883" spans="3:3" ht="14.25" customHeight="1" x14ac:dyDescent="0.3">
      <c r="C883" s="41"/>
    </row>
    <row r="884" spans="3:3" ht="14.25" customHeight="1" x14ac:dyDescent="0.3">
      <c r="C884" s="41"/>
    </row>
    <row r="885" spans="3:3" ht="14.25" customHeight="1" x14ac:dyDescent="0.3">
      <c r="C885" s="41"/>
    </row>
    <row r="886" spans="3:3" ht="14.25" customHeight="1" x14ac:dyDescent="0.3">
      <c r="C886" s="41"/>
    </row>
    <row r="887" spans="3:3" ht="14.25" customHeight="1" x14ac:dyDescent="0.3">
      <c r="C887" s="41"/>
    </row>
    <row r="888" spans="3:3" ht="14.25" customHeight="1" x14ac:dyDescent="0.3">
      <c r="C888" s="41"/>
    </row>
    <row r="889" spans="3:3" ht="14.25" customHeight="1" x14ac:dyDescent="0.3">
      <c r="C889" s="41"/>
    </row>
    <row r="890" spans="3:3" ht="14.25" customHeight="1" x14ac:dyDescent="0.3">
      <c r="C890" s="41"/>
    </row>
    <row r="891" spans="3:3" ht="14.25" customHeight="1" x14ac:dyDescent="0.3">
      <c r="C891" s="41"/>
    </row>
    <row r="892" spans="3:3" ht="14.25" customHeight="1" x14ac:dyDescent="0.3">
      <c r="C892" s="41"/>
    </row>
    <row r="893" spans="3:3" ht="14.25" customHeight="1" x14ac:dyDescent="0.3">
      <c r="C893" s="41"/>
    </row>
    <row r="894" spans="3:3" ht="14.25" customHeight="1" x14ac:dyDescent="0.3">
      <c r="C894" s="41"/>
    </row>
    <row r="895" spans="3:3" ht="14.25" customHeight="1" x14ac:dyDescent="0.3">
      <c r="C895" s="41"/>
    </row>
    <row r="896" spans="3:3" ht="14.25" customHeight="1" x14ac:dyDescent="0.3">
      <c r="C896" s="41"/>
    </row>
    <row r="897" spans="3:3" ht="14.25" customHeight="1" x14ac:dyDescent="0.3">
      <c r="C897" s="41"/>
    </row>
    <row r="898" spans="3:3" ht="14.25" customHeight="1" x14ac:dyDescent="0.3">
      <c r="C898" s="41"/>
    </row>
    <row r="899" spans="3:3" ht="14.25" customHeight="1" x14ac:dyDescent="0.3">
      <c r="C899" s="41"/>
    </row>
    <row r="900" spans="3:3" ht="14.25" customHeight="1" x14ac:dyDescent="0.3">
      <c r="C900" s="41"/>
    </row>
    <row r="901" spans="3:3" ht="14.25" customHeight="1" x14ac:dyDescent="0.3">
      <c r="C901" s="41"/>
    </row>
    <row r="902" spans="3:3" ht="14.25" customHeight="1" x14ac:dyDescent="0.3">
      <c r="C902" s="41"/>
    </row>
    <row r="903" spans="3:3" ht="14.25" customHeight="1" x14ac:dyDescent="0.3">
      <c r="C903" s="41"/>
    </row>
    <row r="904" spans="3:3" ht="14.25" customHeight="1" x14ac:dyDescent="0.3">
      <c r="C904" s="41"/>
    </row>
    <row r="905" spans="3:3" ht="14.25" customHeight="1" x14ac:dyDescent="0.3">
      <c r="C905" s="41"/>
    </row>
    <row r="906" spans="3:3" ht="14.25" customHeight="1" x14ac:dyDescent="0.3">
      <c r="C906" s="41"/>
    </row>
    <row r="907" spans="3:3" ht="14.25" customHeight="1" x14ac:dyDescent="0.3">
      <c r="C907" s="41"/>
    </row>
    <row r="908" spans="3:3" ht="14.25" customHeight="1" x14ac:dyDescent="0.3">
      <c r="C908" s="41"/>
    </row>
    <row r="909" spans="3:3" ht="14.25" customHeight="1" x14ac:dyDescent="0.3">
      <c r="C909" s="41"/>
    </row>
    <row r="910" spans="3:3" ht="14.25" customHeight="1" x14ac:dyDescent="0.3">
      <c r="C910" s="41"/>
    </row>
    <row r="911" spans="3:3" ht="14.25" customHeight="1" x14ac:dyDescent="0.3">
      <c r="C911" s="41"/>
    </row>
    <row r="912" spans="3:3" ht="14.25" customHeight="1" x14ac:dyDescent="0.3">
      <c r="C912" s="41"/>
    </row>
    <row r="913" spans="3:3" ht="14.25" customHeight="1" x14ac:dyDescent="0.3">
      <c r="C913" s="41"/>
    </row>
    <row r="914" spans="3:3" ht="14.25" customHeight="1" x14ac:dyDescent="0.3">
      <c r="C914" s="41"/>
    </row>
    <row r="915" spans="3:3" ht="14.25" customHeight="1" x14ac:dyDescent="0.3">
      <c r="C915" s="41"/>
    </row>
    <row r="916" spans="3:3" ht="14.25" customHeight="1" x14ac:dyDescent="0.3">
      <c r="C916" s="41"/>
    </row>
    <row r="917" spans="3:3" ht="14.25" customHeight="1" x14ac:dyDescent="0.3">
      <c r="C917" s="41"/>
    </row>
    <row r="918" spans="3:3" ht="14.25" customHeight="1" x14ac:dyDescent="0.3">
      <c r="C918" s="41"/>
    </row>
    <row r="919" spans="3:3" ht="14.25" customHeight="1" x14ac:dyDescent="0.3">
      <c r="C919" s="41"/>
    </row>
    <row r="920" spans="3:3" ht="14.25" customHeight="1" x14ac:dyDescent="0.3">
      <c r="C920" s="41"/>
    </row>
    <row r="921" spans="3:3" ht="14.25" customHeight="1" x14ac:dyDescent="0.3">
      <c r="C921" s="41"/>
    </row>
    <row r="922" spans="3:3" ht="14.25" customHeight="1" x14ac:dyDescent="0.3">
      <c r="C922" s="41"/>
    </row>
    <row r="923" spans="3:3" ht="14.25" customHeight="1" x14ac:dyDescent="0.3">
      <c r="C923" s="41"/>
    </row>
    <row r="924" spans="3:3" ht="14.25" customHeight="1" x14ac:dyDescent="0.3">
      <c r="C924" s="41"/>
    </row>
    <row r="925" spans="3:3" ht="14.25" customHeight="1" x14ac:dyDescent="0.3">
      <c r="C925" s="41"/>
    </row>
    <row r="926" spans="3:3" ht="14.25" customHeight="1" x14ac:dyDescent="0.3">
      <c r="C926" s="41"/>
    </row>
    <row r="927" spans="3:3" ht="14.25" customHeight="1" x14ac:dyDescent="0.3">
      <c r="C927" s="41"/>
    </row>
    <row r="928" spans="3:3" ht="14.25" customHeight="1" x14ac:dyDescent="0.3">
      <c r="C928" s="41"/>
    </row>
    <row r="929" spans="3:3" ht="14.25" customHeight="1" x14ac:dyDescent="0.3">
      <c r="C929" s="41"/>
    </row>
    <row r="930" spans="3:3" ht="14.25" customHeight="1" x14ac:dyDescent="0.3">
      <c r="C930" s="41"/>
    </row>
    <row r="931" spans="3:3" ht="14.25" customHeight="1" x14ac:dyDescent="0.3">
      <c r="C931" s="41"/>
    </row>
    <row r="932" spans="3:3" ht="14.25" customHeight="1" x14ac:dyDescent="0.3">
      <c r="C932" s="41"/>
    </row>
    <row r="933" spans="3:3" ht="14.25" customHeight="1" x14ac:dyDescent="0.3">
      <c r="C933" s="41"/>
    </row>
    <row r="934" spans="3:3" ht="14.25" customHeight="1" x14ac:dyDescent="0.3">
      <c r="C934" s="41"/>
    </row>
    <row r="935" spans="3:3" ht="14.25" customHeight="1" x14ac:dyDescent="0.3">
      <c r="C935" s="41"/>
    </row>
    <row r="936" spans="3:3" ht="14.25" customHeight="1" x14ac:dyDescent="0.3">
      <c r="C936" s="41"/>
    </row>
    <row r="937" spans="3:3" ht="14.25" customHeight="1" x14ac:dyDescent="0.3">
      <c r="C937" s="41"/>
    </row>
    <row r="938" spans="3:3" ht="14.25" customHeight="1" x14ac:dyDescent="0.3">
      <c r="C938" s="41"/>
    </row>
    <row r="939" spans="3:3" ht="14.25" customHeight="1" x14ac:dyDescent="0.3">
      <c r="C939" s="41"/>
    </row>
    <row r="940" spans="3:3" ht="14.25" customHeight="1" x14ac:dyDescent="0.3">
      <c r="C940" s="41"/>
    </row>
    <row r="941" spans="3:3" ht="14.25" customHeight="1" x14ac:dyDescent="0.3">
      <c r="C941" s="41"/>
    </row>
    <row r="942" spans="3:3" ht="14.25" customHeight="1" x14ac:dyDescent="0.3">
      <c r="C942" s="41"/>
    </row>
    <row r="943" spans="3:3" ht="14.25" customHeight="1" x14ac:dyDescent="0.3">
      <c r="C943" s="41"/>
    </row>
    <row r="944" spans="3:3" ht="14.25" customHeight="1" x14ac:dyDescent="0.3">
      <c r="C944" s="41"/>
    </row>
    <row r="945" spans="3:3" ht="14.25" customHeight="1" x14ac:dyDescent="0.3">
      <c r="C945" s="41"/>
    </row>
    <row r="946" spans="3:3" ht="14.25" customHeight="1" x14ac:dyDescent="0.3">
      <c r="C946" s="41"/>
    </row>
    <row r="947" spans="3:3" ht="14.25" customHeight="1" x14ac:dyDescent="0.3">
      <c r="C947" s="41"/>
    </row>
    <row r="948" spans="3:3" ht="14.25" customHeight="1" x14ac:dyDescent="0.3">
      <c r="C948" s="41"/>
    </row>
    <row r="949" spans="3:3" ht="14.25" customHeight="1" x14ac:dyDescent="0.3">
      <c r="C949" s="41"/>
    </row>
    <row r="950" spans="3:3" ht="14.25" customHeight="1" x14ac:dyDescent="0.3">
      <c r="C950" s="41"/>
    </row>
    <row r="951" spans="3:3" ht="14.25" customHeight="1" x14ac:dyDescent="0.3">
      <c r="C951" s="41"/>
    </row>
    <row r="952" spans="3:3" ht="14.25" customHeight="1" x14ac:dyDescent="0.3">
      <c r="C952" s="41"/>
    </row>
    <row r="953" spans="3:3" ht="14.25" customHeight="1" x14ac:dyDescent="0.3">
      <c r="C953" s="41"/>
    </row>
    <row r="954" spans="3:3" ht="14.25" customHeight="1" x14ac:dyDescent="0.3">
      <c r="C954" s="41"/>
    </row>
    <row r="955" spans="3:3" ht="14.25" customHeight="1" x14ac:dyDescent="0.3">
      <c r="C955" s="41"/>
    </row>
    <row r="956" spans="3:3" ht="14.25" customHeight="1" x14ac:dyDescent="0.3">
      <c r="C956" s="41"/>
    </row>
    <row r="957" spans="3:3" ht="14.25" customHeight="1" x14ac:dyDescent="0.3">
      <c r="C957" s="41"/>
    </row>
    <row r="958" spans="3:3" ht="14.25" customHeight="1" x14ac:dyDescent="0.3">
      <c r="C958" s="41"/>
    </row>
    <row r="959" spans="3:3" ht="14.25" customHeight="1" x14ac:dyDescent="0.3">
      <c r="C959" s="41"/>
    </row>
    <row r="960" spans="3:3" ht="14.25" customHeight="1" x14ac:dyDescent="0.3">
      <c r="C960" s="41"/>
    </row>
    <row r="961" spans="3:3" ht="14.25" customHeight="1" x14ac:dyDescent="0.3">
      <c r="C961" s="41"/>
    </row>
    <row r="962" spans="3:3" ht="14.25" customHeight="1" x14ac:dyDescent="0.3">
      <c r="C962" s="41"/>
    </row>
    <row r="963" spans="3:3" ht="14.25" customHeight="1" x14ac:dyDescent="0.3">
      <c r="C963" s="41"/>
    </row>
    <row r="964" spans="3:3" ht="14.25" customHeight="1" x14ac:dyDescent="0.3">
      <c r="C964" s="41"/>
    </row>
    <row r="965" spans="3:3" ht="14.25" customHeight="1" x14ac:dyDescent="0.3">
      <c r="C965" s="41"/>
    </row>
    <row r="966" spans="3:3" ht="14.25" customHeight="1" x14ac:dyDescent="0.3">
      <c r="C966" s="41"/>
    </row>
    <row r="967" spans="3:3" ht="14.25" customHeight="1" x14ac:dyDescent="0.3">
      <c r="C967" s="41"/>
    </row>
    <row r="968" spans="3:3" ht="14.25" customHeight="1" x14ac:dyDescent="0.3">
      <c r="C968" s="41"/>
    </row>
    <row r="969" spans="3:3" ht="14.25" customHeight="1" x14ac:dyDescent="0.3">
      <c r="C969" s="41"/>
    </row>
    <row r="970" spans="3:3" ht="14.25" customHeight="1" x14ac:dyDescent="0.3">
      <c r="C970" s="41"/>
    </row>
    <row r="971" spans="3:3" ht="14.25" customHeight="1" x14ac:dyDescent="0.3">
      <c r="C971" s="41"/>
    </row>
    <row r="972" spans="3:3" ht="14.25" customHeight="1" x14ac:dyDescent="0.3">
      <c r="C972" s="41"/>
    </row>
    <row r="973" spans="3:3" ht="14.25" customHeight="1" x14ac:dyDescent="0.3">
      <c r="C973" s="41"/>
    </row>
    <row r="974" spans="3:3" ht="14.25" customHeight="1" x14ac:dyDescent="0.3">
      <c r="C974" s="41"/>
    </row>
    <row r="975" spans="3:3" ht="14.25" customHeight="1" x14ac:dyDescent="0.3">
      <c r="C975" s="41"/>
    </row>
    <row r="976" spans="3:3" ht="14.25" customHeight="1" x14ac:dyDescent="0.3">
      <c r="C976" s="41"/>
    </row>
    <row r="977" spans="3:3" ht="14.25" customHeight="1" x14ac:dyDescent="0.3">
      <c r="C977" s="41"/>
    </row>
    <row r="978" spans="3:3" ht="14.25" customHeight="1" x14ac:dyDescent="0.3">
      <c r="C978" s="41"/>
    </row>
    <row r="979" spans="3:3" ht="14.25" customHeight="1" x14ac:dyDescent="0.3">
      <c r="C979" s="41"/>
    </row>
    <row r="980" spans="3:3" ht="14.25" customHeight="1" x14ac:dyDescent="0.3">
      <c r="C980" s="41"/>
    </row>
    <row r="981" spans="3:3" ht="14.25" customHeight="1" x14ac:dyDescent="0.3">
      <c r="C981" s="41"/>
    </row>
    <row r="982" spans="3:3" ht="14.25" customHeight="1" x14ac:dyDescent="0.3">
      <c r="C982" s="41"/>
    </row>
    <row r="983" spans="3:3" ht="14.25" customHeight="1" x14ac:dyDescent="0.3">
      <c r="C983" s="41"/>
    </row>
    <row r="984" spans="3:3" ht="14.25" customHeight="1" x14ac:dyDescent="0.3">
      <c r="C984" s="41"/>
    </row>
    <row r="985" spans="3:3" ht="14.25" customHeight="1" x14ac:dyDescent="0.3">
      <c r="C985" s="41"/>
    </row>
    <row r="986" spans="3:3" ht="14.25" customHeight="1" x14ac:dyDescent="0.3">
      <c r="C986" s="41"/>
    </row>
    <row r="987" spans="3:3" ht="14.25" customHeight="1" x14ac:dyDescent="0.3">
      <c r="C987" s="41"/>
    </row>
    <row r="988" spans="3:3" ht="14.25" customHeight="1" x14ac:dyDescent="0.3">
      <c r="C988" s="41"/>
    </row>
    <row r="989" spans="3:3" ht="14.25" customHeight="1" x14ac:dyDescent="0.3">
      <c r="C989" s="41"/>
    </row>
    <row r="990" spans="3:3" ht="14.25" customHeight="1" x14ac:dyDescent="0.3">
      <c r="C990" s="41"/>
    </row>
    <row r="991" spans="3:3" ht="14.25" customHeight="1" x14ac:dyDescent="0.3">
      <c r="C991" s="41"/>
    </row>
    <row r="992" spans="3:3" ht="14.25" customHeight="1" x14ac:dyDescent="0.3">
      <c r="C992" s="41"/>
    </row>
    <row r="993" spans="3:3" ht="14.25" customHeight="1" x14ac:dyDescent="0.3">
      <c r="C993" s="41"/>
    </row>
    <row r="994" spans="3:3" ht="14.25" customHeight="1" x14ac:dyDescent="0.3">
      <c r="C994" s="41"/>
    </row>
    <row r="995" spans="3:3" ht="14.25" customHeight="1" x14ac:dyDescent="0.3">
      <c r="C995" s="41"/>
    </row>
    <row r="996" spans="3:3" ht="14.25" customHeight="1" x14ac:dyDescent="0.3">
      <c r="C996" s="41"/>
    </row>
    <row r="997" spans="3:3" ht="14.25" customHeight="1" x14ac:dyDescent="0.3">
      <c r="C997" s="41"/>
    </row>
    <row r="998" spans="3:3" ht="14.25" customHeight="1" x14ac:dyDescent="0.3">
      <c r="C998" s="41"/>
    </row>
    <row r="999" spans="3:3" ht="14.25" customHeight="1" x14ac:dyDescent="0.3">
      <c r="C999" s="41"/>
    </row>
    <row r="1000" spans="3:3" ht="14.25" customHeight="1" x14ac:dyDescent="0.3">
      <c r="C1000" s="41"/>
    </row>
  </sheetData>
  <mergeCells count="50">
    <mergeCell ref="B46:C46"/>
    <mergeCell ref="B47:C47"/>
    <mergeCell ref="A48:I48"/>
    <mergeCell ref="A49:I49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H59:I59"/>
    <mergeCell ref="A1:J1"/>
    <mergeCell ref="A2:J2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H51:I51"/>
    <mergeCell ref="H57:I57"/>
    <mergeCell ref="H52:I52"/>
    <mergeCell ref="H53:I53"/>
    <mergeCell ref="H58:I58"/>
  </mergeCells>
  <pageMargins left="1" right="0.70866141732283472" top="0.51181102362204722" bottom="0.55118110236220474" header="0" footer="0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abSelected="1" workbookViewId="0">
      <selection activeCell="C8" sqref="C8"/>
    </sheetView>
  </sheetViews>
  <sheetFormatPr defaultColWidth="12.58203125" defaultRowHeight="15" customHeight="1" x14ac:dyDescent="0.3"/>
  <cols>
    <col min="1" max="1" width="5" customWidth="1"/>
    <col min="2" max="2" width="25.58203125" customWidth="1"/>
    <col min="3" max="3" width="57.25" customWidth="1"/>
    <col min="4" max="5" width="25.25" customWidth="1"/>
    <col min="6" max="26" width="8.58203125" customWidth="1"/>
  </cols>
  <sheetData>
    <row r="1" spans="1:6" ht="14.25" customHeight="1" x14ac:dyDescent="0.3">
      <c r="A1" s="156" t="s">
        <v>145</v>
      </c>
      <c r="B1" s="131"/>
      <c r="C1" s="131"/>
      <c r="D1" s="131"/>
      <c r="E1" s="131"/>
    </row>
    <row r="2" spans="1:6" ht="14.25" customHeight="1" x14ac:dyDescent="0.35">
      <c r="A2" s="157" t="s">
        <v>146</v>
      </c>
      <c r="B2" s="131"/>
      <c r="C2" s="131"/>
      <c r="D2" s="131"/>
      <c r="E2" s="131"/>
    </row>
    <row r="3" spans="1:6" ht="14.25" customHeight="1" x14ac:dyDescent="0.35">
      <c r="A3" s="157" t="s">
        <v>167</v>
      </c>
      <c r="B3" s="131"/>
      <c r="C3" s="131"/>
      <c r="D3" s="131"/>
      <c r="E3" s="131"/>
    </row>
    <row r="4" spans="1:6" ht="14.25" customHeight="1" x14ac:dyDescent="0.35">
      <c r="A4" s="157" t="s">
        <v>166</v>
      </c>
      <c r="B4" s="131"/>
      <c r="C4" s="131"/>
      <c r="D4" s="131"/>
      <c r="E4" s="131"/>
    </row>
    <row r="5" spans="1:6" ht="14.25" customHeight="1" x14ac:dyDescent="0.35">
      <c r="A5" s="11"/>
      <c r="B5" s="11"/>
      <c r="C5" s="11"/>
      <c r="D5" s="11"/>
      <c r="E5" s="11"/>
    </row>
    <row r="6" spans="1:6" ht="47" customHeight="1" x14ac:dyDescent="0.3">
      <c r="A6" s="103" t="s">
        <v>6</v>
      </c>
      <c r="B6" s="103" t="s">
        <v>1</v>
      </c>
      <c r="C6" s="103" t="s">
        <v>147</v>
      </c>
      <c r="D6" s="103" t="s">
        <v>154</v>
      </c>
      <c r="E6" s="103" t="s">
        <v>155</v>
      </c>
    </row>
    <row r="7" spans="1:6" ht="21.5" customHeight="1" x14ac:dyDescent="0.3">
      <c r="A7" s="158">
        <v>1</v>
      </c>
      <c r="B7" s="161" t="s">
        <v>148</v>
      </c>
      <c r="C7" s="12" t="s">
        <v>149</v>
      </c>
      <c r="D7" s="13">
        <f>'Penyuluh Perindag Pertama'!J38</f>
        <v>0</v>
      </c>
      <c r="E7" s="162">
        <f>SUM(D7,D8,D9)</f>
        <v>0</v>
      </c>
      <c r="F7" s="14"/>
    </row>
    <row r="8" spans="1:6" ht="21.5" customHeight="1" x14ac:dyDescent="0.3">
      <c r="A8" s="159"/>
      <c r="B8" s="159"/>
      <c r="C8" s="12" t="s">
        <v>150</v>
      </c>
      <c r="D8" s="15">
        <f>'Penyuluh Perindag Muda'!J72</f>
        <v>0</v>
      </c>
      <c r="E8" s="159"/>
      <c r="F8" s="14"/>
    </row>
    <row r="9" spans="1:6" ht="21.5" customHeight="1" x14ac:dyDescent="0.3">
      <c r="A9" s="160"/>
      <c r="B9" s="160"/>
      <c r="C9" s="16" t="s">
        <v>151</v>
      </c>
      <c r="D9" s="17">
        <f>'Penyuluh Perindag Madya'!J49</f>
        <v>0</v>
      </c>
      <c r="E9" s="160"/>
    </row>
    <row r="10" spans="1:6" ht="14.25" customHeight="1" x14ac:dyDescent="0.35">
      <c r="A10" s="11"/>
      <c r="B10" s="11"/>
      <c r="C10" s="11"/>
      <c r="D10" s="18"/>
      <c r="E10" s="11"/>
    </row>
    <row r="11" spans="1:6" ht="14.25" customHeight="1" x14ac:dyDescent="0.35">
      <c r="A11" s="11"/>
      <c r="B11" s="11"/>
      <c r="C11" s="11"/>
      <c r="D11" s="115" t="s">
        <v>160</v>
      </c>
      <c r="E11" s="131"/>
    </row>
    <row r="12" spans="1:6" ht="14.25" customHeight="1" x14ac:dyDescent="0.35">
      <c r="A12" s="11"/>
      <c r="B12" s="11"/>
      <c r="C12" s="11"/>
      <c r="D12" s="115" t="s">
        <v>158</v>
      </c>
      <c r="E12" s="131"/>
    </row>
    <row r="13" spans="1:6" ht="14.25" customHeight="1" x14ac:dyDescent="0.35">
      <c r="A13" s="11"/>
      <c r="B13" s="11"/>
      <c r="C13" s="11"/>
      <c r="D13" s="115" t="s">
        <v>159</v>
      </c>
      <c r="E13" s="131"/>
    </row>
    <row r="14" spans="1:6" ht="14.25" customHeight="1" x14ac:dyDescent="0.35">
      <c r="A14" s="11"/>
      <c r="B14" s="11"/>
      <c r="C14" s="11"/>
      <c r="D14" s="19"/>
      <c r="E14" s="19"/>
    </row>
    <row r="15" spans="1:6" ht="14.25" customHeight="1" x14ac:dyDescent="0.35">
      <c r="A15" s="11"/>
      <c r="B15" s="11"/>
      <c r="C15" s="11"/>
      <c r="D15" s="19"/>
      <c r="E15" s="19"/>
    </row>
    <row r="16" spans="1:6" ht="14.25" customHeight="1" x14ac:dyDescent="0.35">
      <c r="A16" s="11"/>
      <c r="B16" s="11"/>
      <c r="C16" s="11"/>
      <c r="D16" s="19"/>
      <c r="E16" s="19"/>
    </row>
    <row r="17" spans="1:5" ht="14.25" customHeight="1" x14ac:dyDescent="0.35">
      <c r="A17" s="11"/>
      <c r="B17" s="11"/>
      <c r="C17" s="11"/>
      <c r="D17" s="130"/>
      <c r="E17" s="131"/>
    </row>
    <row r="18" spans="1:5" ht="14.25" customHeight="1" x14ac:dyDescent="0.35">
      <c r="A18" s="11"/>
      <c r="B18" s="11"/>
      <c r="C18" s="11"/>
      <c r="D18" s="116" t="s">
        <v>156</v>
      </c>
      <c r="E18" s="131"/>
    </row>
    <row r="19" spans="1:5" ht="14.25" customHeight="1" x14ac:dyDescent="0.35">
      <c r="A19" s="11"/>
      <c r="B19" s="11"/>
      <c r="C19" s="11"/>
      <c r="D19" s="116" t="s">
        <v>157</v>
      </c>
      <c r="E19" s="131"/>
    </row>
    <row r="20" spans="1:5" ht="14.25" customHeight="1" x14ac:dyDescent="0.3"/>
    <row r="21" spans="1:5" ht="14.25" customHeight="1" x14ac:dyDescent="0.3"/>
    <row r="22" spans="1:5" ht="14.25" customHeight="1" x14ac:dyDescent="0.3"/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3">
    <mergeCell ref="D19:E19"/>
    <mergeCell ref="A1:E1"/>
    <mergeCell ref="A2:E2"/>
    <mergeCell ref="A3:E3"/>
    <mergeCell ref="A4:E4"/>
    <mergeCell ref="A7:A9"/>
    <mergeCell ref="B7:B9"/>
    <mergeCell ref="E7:E9"/>
    <mergeCell ref="D11:E11"/>
    <mergeCell ref="D12:E12"/>
    <mergeCell ref="D13:E13"/>
    <mergeCell ref="D17:E17"/>
    <mergeCell ref="D18:E18"/>
  </mergeCells>
  <pageMargins left="0.70866141732283472" right="0.70866141732283472" top="0.74803149606299213" bottom="0.74803149606299213" header="0" footer="0"/>
  <pageSetup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Penyuluh Perindag Pertama</vt:lpstr>
      <vt:lpstr>Penyuluh Perindag Muda</vt:lpstr>
      <vt:lpstr>Penyuluh Perindag Madya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Pusbindiklat SDM Aparatur</cp:lastModifiedBy>
  <dcterms:created xsi:type="dcterms:W3CDTF">2012-01-07T01:26:00Z</dcterms:created>
  <dcterms:modified xsi:type="dcterms:W3CDTF">2025-01-13T07:20:19Z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ED88C902ADD3404EBC0C32E35035FBDC</vt:lpwstr>
  </property>
  <property fmtid="{D5CDD505-2E9C-101B-9397-08002B2CF9AE}" pid="3" name="KSOProductBuildVer">
    <vt:lpwstr>1033-11.2.0.11254</vt:lpwstr>
  </property>
</Properties>
</file>